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MUMBIDFC2002\X213183$\Desktop\AUM Disclosure\"/>
    </mc:Choice>
  </mc:AlternateContent>
  <xr:revisionPtr revIDLastSave="0" documentId="13_ncr:1_{9449A792-614D-4A44-96A3-B65914A30400}" xr6:coauthVersionLast="47" xr6:coauthVersionMax="47" xr10:uidLastSave="{00000000-0000-0000-0000-000000000000}"/>
  <bookViews>
    <workbookView xWindow="-110" yWindow="-110" windowWidth="19420" windowHeight="10420" xr2:uid="{A66E45E2-A3C0-4FB2-B1A8-D04D0190BBBD}"/>
  </bookViews>
  <sheets>
    <sheet name="Anex A1 Frmt for AUM disclosure" sheetId="2" r:id="rId1"/>
    <sheet name="Anex A2 Frmt AUM state UT wis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J85" i="2" l="1"/>
  <c r="BJ86" i="2" s="1"/>
  <c r="BI85" i="2"/>
  <c r="BI86" i="2" s="1"/>
  <c r="BH85" i="2"/>
  <c r="BH86" i="2" s="1"/>
  <c r="BG85" i="2"/>
  <c r="BG86" i="2" s="1"/>
  <c r="BF85" i="2"/>
  <c r="BF86" i="2" s="1"/>
  <c r="BE85" i="2"/>
  <c r="BE86" i="2" s="1"/>
  <c r="BD85" i="2"/>
  <c r="BD86" i="2" s="1"/>
  <c r="BC85" i="2"/>
  <c r="BC86" i="2" s="1"/>
  <c r="BB85" i="2"/>
  <c r="BB86" i="2" s="1"/>
  <c r="BA85" i="2"/>
  <c r="BA86" i="2" s="1"/>
  <c r="AZ85" i="2"/>
  <c r="AZ86" i="2" s="1"/>
  <c r="AY85" i="2"/>
  <c r="AY86" i="2" s="1"/>
  <c r="AX85" i="2"/>
  <c r="AX86" i="2" s="1"/>
  <c r="AW85" i="2"/>
  <c r="AW86" i="2" s="1"/>
  <c r="AV85" i="2"/>
  <c r="AV86" i="2" s="1"/>
  <c r="AU85" i="2"/>
  <c r="AU86" i="2" s="1"/>
  <c r="AT85" i="2"/>
  <c r="AT86" i="2" s="1"/>
  <c r="AS85" i="2"/>
  <c r="AS86" i="2" s="1"/>
  <c r="AR85" i="2"/>
  <c r="AR86" i="2" s="1"/>
  <c r="AQ85" i="2"/>
  <c r="AQ86" i="2" s="1"/>
  <c r="AP85" i="2"/>
  <c r="AP86" i="2" s="1"/>
  <c r="AO85" i="2"/>
  <c r="AO86" i="2" s="1"/>
  <c r="AN85" i="2"/>
  <c r="AN86" i="2" s="1"/>
  <c r="AM85" i="2"/>
  <c r="AM86" i="2" s="1"/>
  <c r="AL85" i="2"/>
  <c r="AL86" i="2" s="1"/>
  <c r="AK85" i="2"/>
  <c r="AK86" i="2" s="1"/>
  <c r="AJ85" i="2"/>
  <c r="AJ86" i="2" s="1"/>
  <c r="AI85" i="2"/>
  <c r="AI86" i="2" s="1"/>
  <c r="AH85" i="2"/>
  <c r="AH86" i="2" s="1"/>
  <c r="AG85" i="2"/>
  <c r="AG86" i="2" s="1"/>
  <c r="AF85" i="2"/>
  <c r="AF86" i="2" s="1"/>
  <c r="AE85" i="2"/>
  <c r="AE86" i="2" s="1"/>
  <c r="AD85" i="2"/>
  <c r="AD86" i="2" s="1"/>
  <c r="AC85" i="2"/>
  <c r="AC86" i="2" s="1"/>
  <c r="AB85" i="2"/>
  <c r="AB86" i="2" s="1"/>
  <c r="AA85" i="2"/>
  <c r="AA86" i="2" s="1"/>
  <c r="Z85" i="2"/>
  <c r="Z86" i="2" s="1"/>
  <c r="Y85" i="2"/>
  <c r="Y86" i="2" s="1"/>
  <c r="X85" i="2"/>
  <c r="X86" i="2" s="1"/>
  <c r="W85" i="2"/>
  <c r="W86" i="2" s="1"/>
  <c r="V85" i="2"/>
  <c r="V86" i="2" s="1"/>
  <c r="U85" i="2"/>
  <c r="U86" i="2" s="1"/>
  <c r="T85" i="2"/>
  <c r="T86" i="2" s="1"/>
  <c r="S85" i="2"/>
  <c r="S86" i="2" s="1"/>
  <c r="R85" i="2"/>
  <c r="R86" i="2" s="1"/>
  <c r="Q85" i="2"/>
  <c r="Q86" i="2" s="1"/>
  <c r="P85" i="2"/>
  <c r="P86" i="2" s="1"/>
  <c r="O85" i="2"/>
  <c r="O86" i="2" s="1"/>
  <c r="N85" i="2"/>
  <c r="N86" i="2" s="1"/>
  <c r="M85" i="2"/>
  <c r="M86" i="2" s="1"/>
  <c r="L85" i="2"/>
  <c r="L86" i="2" s="1"/>
  <c r="K85" i="2"/>
  <c r="K86" i="2" s="1"/>
  <c r="J85" i="2"/>
  <c r="J86" i="2" s="1"/>
  <c r="I85" i="2"/>
  <c r="I86" i="2" s="1"/>
  <c r="H85" i="2"/>
  <c r="H86" i="2" s="1"/>
  <c r="G85" i="2"/>
  <c r="G86" i="2" s="1"/>
  <c r="F85" i="2"/>
  <c r="F86" i="2" s="1"/>
  <c r="E85" i="2"/>
  <c r="E86" i="2" s="1"/>
  <c r="D85" i="2"/>
  <c r="D86" i="2" s="1"/>
  <c r="C85" i="2"/>
  <c r="C86" i="2" s="1"/>
  <c r="BK84" i="2"/>
  <c r="BK83" i="2"/>
  <c r="BK82" i="2"/>
  <c r="BJ67" i="2"/>
  <c r="BJ68" i="2" s="1"/>
  <c r="BI67" i="2"/>
  <c r="BI68" i="2" s="1"/>
  <c r="BH67" i="2"/>
  <c r="BH68" i="2" s="1"/>
  <c r="BG67" i="2"/>
  <c r="BG68" i="2" s="1"/>
  <c r="BF67" i="2"/>
  <c r="BF68" i="2" s="1"/>
  <c r="BE67" i="2"/>
  <c r="BE68" i="2" s="1"/>
  <c r="BD67" i="2"/>
  <c r="BD68" i="2" s="1"/>
  <c r="BC67" i="2"/>
  <c r="BC68" i="2" s="1"/>
  <c r="BB67" i="2"/>
  <c r="BB68" i="2" s="1"/>
  <c r="BA67" i="2"/>
  <c r="BA68" i="2" s="1"/>
  <c r="AZ67" i="2"/>
  <c r="AZ68" i="2" s="1"/>
  <c r="AY67" i="2"/>
  <c r="AY68" i="2" s="1"/>
  <c r="AX67" i="2"/>
  <c r="AX68" i="2" s="1"/>
  <c r="AW67" i="2"/>
  <c r="AW68" i="2" s="1"/>
  <c r="AV67" i="2"/>
  <c r="AV68" i="2" s="1"/>
  <c r="AU67" i="2"/>
  <c r="AU68" i="2" s="1"/>
  <c r="AT67" i="2"/>
  <c r="AT68" i="2" s="1"/>
  <c r="AS67" i="2"/>
  <c r="AS68" i="2" s="1"/>
  <c r="AR67" i="2"/>
  <c r="AR68" i="2" s="1"/>
  <c r="AQ67" i="2"/>
  <c r="AQ68" i="2" s="1"/>
  <c r="AP67" i="2"/>
  <c r="AP68" i="2" s="1"/>
  <c r="AO67" i="2"/>
  <c r="AO68" i="2" s="1"/>
  <c r="AN67" i="2"/>
  <c r="AN68" i="2" s="1"/>
  <c r="AM67" i="2"/>
  <c r="AM68" i="2" s="1"/>
  <c r="AL67" i="2"/>
  <c r="AL68" i="2" s="1"/>
  <c r="AK67" i="2"/>
  <c r="AK68" i="2" s="1"/>
  <c r="AJ67" i="2"/>
  <c r="AJ68" i="2" s="1"/>
  <c r="AI67" i="2"/>
  <c r="AI68" i="2" s="1"/>
  <c r="AH67" i="2"/>
  <c r="AH68" i="2" s="1"/>
  <c r="AG67" i="2"/>
  <c r="AG68" i="2" s="1"/>
  <c r="AF67" i="2"/>
  <c r="AF68" i="2" s="1"/>
  <c r="AE67" i="2"/>
  <c r="AE68" i="2" s="1"/>
  <c r="AD67" i="2"/>
  <c r="AD68" i="2" s="1"/>
  <c r="AC67" i="2"/>
  <c r="AC68" i="2" s="1"/>
  <c r="AB67" i="2"/>
  <c r="AB68" i="2" s="1"/>
  <c r="AA67" i="2"/>
  <c r="AA68" i="2" s="1"/>
  <c r="Z67" i="2"/>
  <c r="Z68" i="2" s="1"/>
  <c r="Y67" i="2"/>
  <c r="Y68" i="2" s="1"/>
  <c r="X67" i="2"/>
  <c r="X68" i="2" s="1"/>
  <c r="W67" i="2"/>
  <c r="W68" i="2" s="1"/>
  <c r="V67" i="2"/>
  <c r="V68" i="2" s="1"/>
  <c r="U67" i="2"/>
  <c r="U68" i="2" s="1"/>
  <c r="T67" i="2"/>
  <c r="T68" i="2" s="1"/>
  <c r="S67" i="2"/>
  <c r="S68" i="2" s="1"/>
  <c r="R67" i="2"/>
  <c r="R68" i="2" s="1"/>
  <c r="Q67" i="2"/>
  <c r="Q68" i="2" s="1"/>
  <c r="P67" i="2"/>
  <c r="P68" i="2" s="1"/>
  <c r="O67" i="2"/>
  <c r="O68" i="2" s="1"/>
  <c r="N67" i="2"/>
  <c r="N68" i="2" s="1"/>
  <c r="M67" i="2"/>
  <c r="M68" i="2" s="1"/>
  <c r="L67" i="2"/>
  <c r="L68" i="2" s="1"/>
  <c r="K67" i="2"/>
  <c r="K68" i="2" s="1"/>
  <c r="J67" i="2"/>
  <c r="J68" i="2" s="1"/>
  <c r="I67" i="2"/>
  <c r="I68" i="2" s="1"/>
  <c r="H67" i="2"/>
  <c r="H68" i="2" s="1"/>
  <c r="G67" i="2"/>
  <c r="G68" i="2" s="1"/>
  <c r="F67" i="2"/>
  <c r="F68" i="2" s="1"/>
  <c r="E67" i="2"/>
  <c r="E68" i="2" s="1"/>
  <c r="D67" i="2"/>
  <c r="D68" i="2" s="1"/>
  <c r="C67" i="2"/>
  <c r="C68" i="2" s="1"/>
  <c r="BK66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K59" i="2"/>
  <c r="BK58" i="2"/>
  <c r="BK57" i="2"/>
  <c r="BK56" i="2"/>
  <c r="BK55" i="2"/>
  <c r="BK54" i="2"/>
  <c r="BK53" i="2"/>
  <c r="BJ49" i="2"/>
  <c r="BI49" i="2"/>
  <c r="BH49" i="2"/>
  <c r="BH61" i="2" s="1"/>
  <c r="BG49" i="2"/>
  <c r="BG61" i="2" s="1"/>
  <c r="BF49" i="2"/>
  <c r="BE49" i="2"/>
  <c r="BE61" i="2" s="1"/>
  <c r="BD49" i="2"/>
  <c r="BD61" i="2" s="1"/>
  <c r="BC49" i="2"/>
  <c r="BB49" i="2"/>
  <c r="BA49" i="2"/>
  <c r="BA61" i="2" s="1"/>
  <c r="AZ49" i="2"/>
  <c r="AZ61" i="2" s="1"/>
  <c r="AY49" i="2"/>
  <c r="AY61" i="2" s="1"/>
  <c r="AX49" i="2"/>
  <c r="AW49" i="2"/>
  <c r="AW61" i="2" s="1"/>
  <c r="AV49" i="2"/>
  <c r="AV61" i="2" s="1"/>
  <c r="AU49" i="2"/>
  <c r="AT49" i="2"/>
  <c r="AS49" i="2"/>
  <c r="AS61" i="2" s="1"/>
  <c r="AR49" i="2"/>
  <c r="AR61" i="2" s="1"/>
  <c r="AQ49" i="2"/>
  <c r="AQ61" i="2" s="1"/>
  <c r="AP49" i="2"/>
  <c r="AO49" i="2"/>
  <c r="AO61" i="2" s="1"/>
  <c r="AN49" i="2"/>
  <c r="AN61" i="2" s="1"/>
  <c r="AM49" i="2"/>
  <c r="AL49" i="2"/>
  <c r="AK49" i="2"/>
  <c r="AK61" i="2" s="1"/>
  <c r="AJ49" i="2"/>
  <c r="AJ61" i="2" s="1"/>
  <c r="AI49" i="2"/>
  <c r="AI61" i="2" s="1"/>
  <c r="AH49" i="2"/>
  <c r="AG49" i="2"/>
  <c r="AG61" i="2" s="1"/>
  <c r="AF49" i="2"/>
  <c r="AF61" i="2" s="1"/>
  <c r="AE49" i="2"/>
  <c r="AD49" i="2"/>
  <c r="AC49" i="2"/>
  <c r="AC61" i="2" s="1"/>
  <c r="AB49" i="2"/>
  <c r="AB61" i="2" s="1"/>
  <c r="AA49" i="2"/>
  <c r="AA61" i="2" s="1"/>
  <c r="Z49" i="2"/>
  <c r="Y49" i="2"/>
  <c r="Y61" i="2" s="1"/>
  <c r="X49" i="2"/>
  <c r="X61" i="2" s="1"/>
  <c r="W49" i="2"/>
  <c r="V49" i="2"/>
  <c r="U49" i="2"/>
  <c r="U61" i="2" s="1"/>
  <c r="T49" i="2"/>
  <c r="T61" i="2" s="1"/>
  <c r="S49" i="2"/>
  <c r="S61" i="2" s="1"/>
  <c r="R49" i="2"/>
  <c r="Q49" i="2"/>
  <c r="Q61" i="2" s="1"/>
  <c r="P49" i="2"/>
  <c r="P61" i="2" s="1"/>
  <c r="O49" i="2"/>
  <c r="N49" i="2"/>
  <c r="M49" i="2"/>
  <c r="M61" i="2" s="1"/>
  <c r="L49" i="2"/>
  <c r="L61" i="2" s="1"/>
  <c r="K49" i="2"/>
  <c r="K61" i="2" s="1"/>
  <c r="J49" i="2"/>
  <c r="J61" i="2" s="1"/>
  <c r="I49" i="2"/>
  <c r="I61" i="2" s="1"/>
  <c r="H49" i="2"/>
  <c r="H61" i="2" s="1"/>
  <c r="G49" i="2"/>
  <c r="F49" i="2"/>
  <c r="E49" i="2"/>
  <c r="E61" i="2" s="1"/>
  <c r="D49" i="2"/>
  <c r="D61" i="2" s="1"/>
  <c r="C49" i="2"/>
  <c r="C61" i="2" s="1"/>
  <c r="BK48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K41" i="2"/>
  <c r="BK40" i="2"/>
  <c r="BK39" i="2"/>
  <c r="BK38" i="2"/>
  <c r="BK37" i="2"/>
  <c r="BK36" i="2"/>
  <c r="BK35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K22" i="2"/>
  <c r="BK21" i="2"/>
  <c r="BK23" i="2" s="1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K16" i="2"/>
  <c r="BK17" i="2" s="1"/>
  <c r="BJ12" i="2"/>
  <c r="BI12" i="2"/>
  <c r="BH12" i="2"/>
  <c r="BG12" i="2"/>
  <c r="BF12" i="2"/>
  <c r="BE12" i="2"/>
  <c r="BD12" i="2"/>
  <c r="BD43" i="2" s="1"/>
  <c r="BC12" i="2"/>
  <c r="BB12" i="2"/>
  <c r="BA12" i="2"/>
  <c r="AZ12" i="2"/>
  <c r="AY12" i="2"/>
  <c r="AX12" i="2"/>
  <c r="AW12" i="2"/>
  <c r="AV12" i="2"/>
  <c r="AV43" i="2" s="1"/>
  <c r="AV88" i="2" s="1"/>
  <c r="AU12" i="2"/>
  <c r="AT12" i="2"/>
  <c r="AS12" i="2"/>
  <c r="AR12" i="2"/>
  <c r="AQ12" i="2"/>
  <c r="AP12" i="2"/>
  <c r="AO12" i="2"/>
  <c r="AN12" i="2"/>
  <c r="AN43" i="2" s="1"/>
  <c r="AM12" i="2"/>
  <c r="AM43" i="2" s="1"/>
  <c r="AL12" i="2"/>
  <c r="AK12" i="2"/>
  <c r="AJ12" i="2"/>
  <c r="AI12" i="2"/>
  <c r="AH12" i="2"/>
  <c r="AG12" i="2"/>
  <c r="AF12" i="2"/>
  <c r="AF43" i="2" s="1"/>
  <c r="AE12" i="2"/>
  <c r="AE43" i="2" s="1"/>
  <c r="AD12" i="2"/>
  <c r="AC12" i="2"/>
  <c r="AB12" i="2"/>
  <c r="AA12" i="2"/>
  <c r="Z12" i="2"/>
  <c r="Y12" i="2"/>
  <c r="Y43" i="2" s="1"/>
  <c r="X12" i="2"/>
  <c r="X43" i="2" s="1"/>
  <c r="W12" i="2"/>
  <c r="W43" i="2" s="1"/>
  <c r="V12" i="2"/>
  <c r="U12" i="2"/>
  <c r="T12" i="2"/>
  <c r="S12" i="2"/>
  <c r="R12" i="2"/>
  <c r="Q12" i="2"/>
  <c r="Q43" i="2" s="1"/>
  <c r="P12" i="2"/>
  <c r="P43" i="2" s="1"/>
  <c r="O12" i="2"/>
  <c r="O43" i="2" s="1"/>
  <c r="N12" i="2"/>
  <c r="M12" i="2"/>
  <c r="L12" i="2"/>
  <c r="K12" i="2"/>
  <c r="J12" i="2"/>
  <c r="I12" i="2"/>
  <c r="I43" i="2" s="1"/>
  <c r="H12" i="2"/>
  <c r="H43" i="2" s="1"/>
  <c r="G12" i="2"/>
  <c r="G43" i="2" s="1"/>
  <c r="F12" i="2"/>
  <c r="E12" i="2"/>
  <c r="D12" i="2"/>
  <c r="C12" i="2"/>
  <c r="BK11" i="2"/>
  <c r="BK10" i="2"/>
  <c r="BK9" i="2"/>
  <c r="BI61" i="2" l="1"/>
  <c r="R61" i="2"/>
  <c r="Z61" i="2"/>
  <c r="AH61" i="2"/>
  <c r="AF88" i="2"/>
  <c r="AG43" i="2"/>
  <c r="AO43" i="2"/>
  <c r="AW43" i="2"/>
  <c r="BE43" i="2"/>
  <c r="AN88" i="2"/>
  <c r="AH43" i="2"/>
  <c r="AH88" i="2" s="1"/>
  <c r="AX43" i="2"/>
  <c r="BD88" i="2"/>
  <c r="J43" i="2"/>
  <c r="AP43" i="2"/>
  <c r="BF43" i="2"/>
  <c r="C43" i="2"/>
  <c r="K43" i="2"/>
  <c r="K88" i="2" s="1"/>
  <c r="S43" i="2"/>
  <c r="S88" i="2" s="1"/>
  <c r="AA43" i="2"/>
  <c r="AI43" i="2"/>
  <c r="AQ43" i="2"/>
  <c r="Z43" i="2"/>
  <c r="T43" i="2"/>
  <c r="T88" i="2" s="1"/>
  <c r="AR43" i="2"/>
  <c r="AR88" i="2" s="1"/>
  <c r="BH43" i="2"/>
  <c r="BH88" i="2" s="1"/>
  <c r="F61" i="2"/>
  <c r="N61" i="2"/>
  <c r="V61" i="2"/>
  <c r="AD61" i="2"/>
  <c r="BK67" i="2"/>
  <c r="BK68" i="2" s="1"/>
  <c r="H88" i="2"/>
  <c r="X88" i="2"/>
  <c r="D43" i="2"/>
  <c r="D88" i="2" s="1"/>
  <c r="AB43" i="2"/>
  <c r="AB88" i="2" s="1"/>
  <c r="AJ43" i="2"/>
  <c r="AJ88" i="2" s="1"/>
  <c r="AZ43" i="2"/>
  <c r="AZ88" i="2" s="1"/>
  <c r="E43" i="2"/>
  <c r="E88" i="2" s="1"/>
  <c r="M43" i="2"/>
  <c r="M88" i="2" s="1"/>
  <c r="U43" i="2"/>
  <c r="U88" i="2" s="1"/>
  <c r="AC43" i="2"/>
  <c r="AC88" i="2" s="1"/>
  <c r="AK43" i="2"/>
  <c r="AK88" i="2" s="1"/>
  <c r="AS43" i="2"/>
  <c r="AS88" i="2" s="1"/>
  <c r="BA43" i="2"/>
  <c r="BA88" i="2" s="1"/>
  <c r="BI43" i="2"/>
  <c r="BI88" i="2" s="1"/>
  <c r="BK42" i="2"/>
  <c r="G61" i="2"/>
  <c r="O61" i="2"/>
  <c r="O88" i="2" s="1"/>
  <c r="W61" i="2"/>
  <c r="AE61" i="2"/>
  <c r="AM61" i="2"/>
  <c r="AM88" i="2" s="1"/>
  <c r="AU61" i="2"/>
  <c r="BC61" i="2"/>
  <c r="BK60" i="2"/>
  <c r="P88" i="2"/>
  <c r="R43" i="2"/>
  <c r="L43" i="2"/>
  <c r="L88" i="2" s="1"/>
  <c r="F43" i="2"/>
  <c r="F88" i="2" s="1"/>
  <c r="N43" i="2"/>
  <c r="N88" i="2" s="1"/>
  <c r="V43" i="2"/>
  <c r="AD43" i="2"/>
  <c r="AD88" i="2" s="1"/>
  <c r="AL43" i="2"/>
  <c r="AT43" i="2"/>
  <c r="BB43" i="2"/>
  <c r="BJ43" i="2"/>
  <c r="BK12" i="2"/>
  <c r="BK43" i="2" s="1"/>
  <c r="I88" i="2"/>
  <c r="AG88" i="2"/>
  <c r="AW88" i="2"/>
  <c r="BE88" i="2"/>
  <c r="Y88" i="2"/>
  <c r="V88" i="2"/>
  <c r="Q88" i="2"/>
  <c r="AO88" i="2"/>
  <c r="J88" i="2"/>
  <c r="R88" i="2"/>
  <c r="Z88" i="2"/>
  <c r="C88" i="2"/>
  <c r="G88" i="2"/>
  <c r="W88" i="2"/>
  <c r="AA88" i="2"/>
  <c r="AE88" i="2"/>
  <c r="AI88" i="2"/>
  <c r="AQ88" i="2"/>
  <c r="AU43" i="2"/>
  <c r="AU88" i="2" s="1"/>
  <c r="AY43" i="2"/>
  <c r="AY88" i="2" s="1"/>
  <c r="BC43" i="2"/>
  <c r="BC88" i="2" s="1"/>
  <c r="BG43" i="2"/>
  <c r="BG88" i="2" s="1"/>
  <c r="BK49" i="2"/>
  <c r="BK61" i="2" s="1"/>
  <c r="AL61" i="2"/>
  <c r="AP61" i="2"/>
  <c r="AP88" i="2" s="1"/>
  <c r="AT61" i="2"/>
  <c r="AT88" i="2" s="1"/>
  <c r="AX61" i="2"/>
  <c r="BB61" i="2"/>
  <c r="BB88" i="2" s="1"/>
  <c r="BF61" i="2"/>
  <c r="BF88" i="2" s="1"/>
  <c r="BJ61" i="2"/>
  <c r="BJ88" i="2" s="1"/>
  <c r="BK85" i="2"/>
  <c r="BK86" i="2" s="1"/>
  <c r="AX88" i="2" l="1"/>
  <c r="BK88" i="2"/>
  <c r="AL88" i="2"/>
</calcChain>
</file>

<file path=xl/sharedStrings.xml><?xml version="1.0" encoding="utf-8"?>
<sst xmlns="http://schemas.openxmlformats.org/spreadsheetml/2006/main" count="182" uniqueCount="136">
  <si>
    <t>PGIM INDIA MUTUAL FUND (All figures in Rs. Crore)</t>
  </si>
  <si>
    <t>Sl. No.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</si>
  <si>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</si>
  <si>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</si>
  <si>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</si>
  <si>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</si>
  <si>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</si>
  <si>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</si>
  <si>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</si>
  <si>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</si>
  <si>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</si>
  <si>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</si>
  <si>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</si>
  <si>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</si>
  <si>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</si>
  <si>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</si>
  <si>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</si>
  <si>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</si>
  <si>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</si>
  <si>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</si>
  <si>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</si>
  <si>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</si>
  <si>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</si>
  <si>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</si>
  <si>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</si>
  <si>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</si>
  <si>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</si>
  <si>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</si>
  <si>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</si>
  <si>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</si>
  <si>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</si>
  <si>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</si>
  <si>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</si>
  <si>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</si>
  <si>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</si>
  <si>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</si>
  <si>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</si>
  <si>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</si>
  <si>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</si>
  <si>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</si>
  <si>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</si>
  <si>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</si>
  <si>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</si>
  <si>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</si>
  <si>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</si>
  <si>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</si>
  <si>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</si>
  <si>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</si>
  <si>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</si>
  <si>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</si>
  <si>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</si>
  <si>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Scheme Category/ Scheme Name</t>
  </si>
  <si>
    <t>PGIM INDIA MUTUAL FUND : Net Average Assets Under Management (AAUM) as on  2022-01-31 (All figures in Rs. Crore)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</si>
  <si>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</si>
  <si>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</si>
  <si>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</si>
  <si>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</si>
  <si>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</si>
  <si>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</si>
  <si>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</si>
  <si>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</si>
  <si>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>A)</t>
  </si>
  <si>
    <t>INCOME / DEBT ORIENTED SCHEMES</t>
  </si>
  <si>
    <t>a)</t>
  </si>
  <si>
    <t>LIQUID / MONEY MARKET</t>
  </si>
  <si>
    <t>Scheme Names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</si>
  <si>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</si>
  <si>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</si>
  <si>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</si>
  <si>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</si>
  <si>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</si>
  <si>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</si>
  <si>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</si>
  <si>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</si>
  <si>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</si>
  <si>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</si>
  <si>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PGIM INDIA FIXED DURATION FUND - SERIES AY</t>
  </si>
  <si>
    <t>PGIM INDIA FIXED DURATION FUND - SERIES BA</t>
  </si>
  <si>
    <t>SUB-TOTAL(c)</t>
  </si>
  <si>
    <t>d)</t>
  </si>
  <si>
    <t>DEBT (ASSURED RETURN SCHEMES)</t>
  </si>
  <si>
    <t>Scheme names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</si>
  <si>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</si>
  <si>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</si>
  <si>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</si>
  <si>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</si>
  <si>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</si>
  <si>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</si>
  <si>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</si>
  <si>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</si>
  <si>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CREDIT RISK FUND</t>
  </si>
  <si>
    <t>PGIM INDIA DYNAMIC BOND FUND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</si>
  <si>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</si>
  <si>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</si>
  <si>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</si>
  <si>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</si>
  <si>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</si>
  <si>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</si>
  <si>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</si>
  <si>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</si>
  <si>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</si>
  <si>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</si>
  <si>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</si>
  <si>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</si>
  <si>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</si>
  <si>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</si>
  <si>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</si>
  <si>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</si>
  <si>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</si>
  <si>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</si>
  <si>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PGIM INDIA BALANCED ADVANTAGE FUND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</si>
  <si>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</si>
  <si>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</si>
  <si>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</si>
  <si>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</si>
  <si>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</si>
  <si>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</si>
  <si>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</si>
  <si>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</si>
  <si>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</si>
  <si>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</si>
  <si>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</si>
  <si>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</si>
  <si>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</si>
  <si>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</si>
  <si>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T15 : Top 15 cities as identified by AMFI</t>
  </si>
  <si>
    <t>Category of Investor</t>
  </si>
  <si>
    <t>B15 : Other than T15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</si>
  <si>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</si>
  <si>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</si>
  <si>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</si>
  <si>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</si>
  <si>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</si>
  <si>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</si>
  <si>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</si>
  <si>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AAUM of category of schemes as on January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</si>
</sst>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.000"/>
  </numFmts>
  <fonts count="10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CC000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808000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66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3" fillId="0" borderId="0" applyBorder="0" applyProtection="0"/>
    <xf numFmtId="0" fontId="1" fillId="0" borderId="0"/>
    <xf numFmtId="0" fontId="1" fillId="0" borderId="0"/>
    <xf numFmtId="0" fontId="4" fillId="0" borderId="0" applyBorder="0" applyProtection="0"/>
  </cellStyleXfs>
  <cellXfs count="55">
    <xf numFmtId="0" fontId="0" fillId="0" borderId="0" xfId="0"/>
    <xf numFmtId="0" fontId="2" fillId="0" borderId="0" xfId="2" applyFont="1"/>
    <xf numFmtId="0" fontId="2" fillId="0" borderId="1" xfId="3" applyFont="1" applyBorder="1" applyAlignment="1">
      <alignment horizontal="center"/>
    </xf>
    <xf numFmtId="0" fontId="2" fillId="0" borderId="1" xfId="3" applyFont="1" applyBorder="1"/>
    <xf numFmtId="4" fontId="2" fillId="0" borderId="1" xfId="3" applyNumberFormat="1" applyFont="1" applyBorder="1" applyAlignment="1">
      <alignment horizontal="left"/>
    </xf>
    <xf numFmtId="0" fontId="2" fillId="0" borderId="1" xfId="2" applyFont="1" applyBorder="1"/>
    <xf numFmtId="164" fontId="2" fillId="0" borderId="1" xfId="1" applyFont="1" applyBorder="1" applyAlignment="1" applyProtection="1">
      <alignment horizontal="center"/>
    </xf>
    <xf numFmtId="4" fontId="2" fillId="0" borderId="1" xfId="2" applyNumberFormat="1" applyFont="1" applyBorder="1" applyAlignment="1">
      <alignment horizontal="center"/>
    </xf>
    <xf numFmtId="164" fontId="2" fillId="0" borderId="0" xfId="2" applyNumberFormat="1" applyFont="1"/>
    <xf numFmtId="2" fontId="2" fillId="0" borderId="0" xfId="2" applyNumberFormat="1" applyFont="1"/>
    <xf numFmtId="2" fontId="5" fillId="0" borderId="1" xfId="3" applyNumberFormat="1" applyFont="1" applyBorder="1" applyAlignment="1">
      <alignment horizontal="center" vertical="top" wrapText="1"/>
    </xf>
    <xf numFmtId="2" fontId="5" fillId="4" borderId="1" xfId="3" applyNumberFormat="1" applyFont="1" applyFill="1" applyBorder="1" applyAlignment="1">
      <alignment horizontal="center" vertical="top" wrapText="1"/>
    </xf>
    <xf numFmtId="0" fontId="6" fillId="5" borderId="1" xfId="3" applyFont="1" applyFill="1" applyBorder="1" applyAlignment="1">
      <alignment horizontal="center"/>
    </xf>
    <xf numFmtId="0" fontId="6" fillId="5" borderId="1" xfId="3" applyFont="1" applyFill="1" applyBorder="1" applyAlignment="1">
      <alignment horizontal="left"/>
    </xf>
    <xf numFmtId="2" fontId="6" fillId="5" borderId="1" xfId="1" applyNumberFormat="1" applyFont="1" applyFill="1" applyBorder="1" applyAlignment="1" applyProtection="1">
      <alignment horizontal="right"/>
    </xf>
    <xf numFmtId="0" fontId="6" fillId="4" borderId="1" xfId="3" applyFont="1" applyFill="1" applyBorder="1" applyAlignment="1">
      <alignment horizontal="center"/>
    </xf>
    <xf numFmtId="0" fontId="6" fillId="4" borderId="1" xfId="3" applyFont="1" applyFill="1" applyBorder="1"/>
    <xf numFmtId="2" fontId="6" fillId="4" borderId="1" xfId="1" applyNumberFormat="1" applyFont="1" applyFill="1" applyBorder="1" applyAlignment="1" applyProtection="1">
      <alignment horizontal="right"/>
    </xf>
    <xf numFmtId="0" fontId="6" fillId="5" borderId="1" xfId="3" applyFont="1" applyFill="1" applyBorder="1"/>
    <xf numFmtId="0" fontId="6" fillId="4" borderId="1" xfId="3" applyFont="1" applyFill="1" applyBorder="1" applyAlignment="1">
      <alignment horizontal="left"/>
    </xf>
    <xf numFmtId="2" fontId="5" fillId="6" borderId="1" xfId="3" applyNumberFormat="1" applyFont="1" applyFill="1" applyBorder="1" applyAlignment="1">
      <alignment horizontal="center" vertical="top" wrapText="1"/>
    </xf>
    <xf numFmtId="0" fontId="6" fillId="6" borderId="1" xfId="2" applyFont="1" applyFill="1" applyBorder="1"/>
    <xf numFmtId="2" fontId="5" fillId="6" borderId="1" xfId="1" applyNumberFormat="1" applyFont="1" applyFill="1" applyBorder="1" applyAlignment="1" applyProtection="1">
      <alignment horizontal="right" vertical="center"/>
    </xf>
    <xf numFmtId="0" fontId="7" fillId="0" borderId="0" xfId="2" applyFont="1"/>
    <xf numFmtId="0" fontId="7" fillId="0" borderId="0" xfId="0" applyFont="1"/>
    <xf numFmtId="165" fontId="7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/>
    <xf numFmtId="0" fontId="5" fillId="0" borderId="1" xfId="0" applyFont="1" applyBorder="1"/>
    <xf numFmtId="0" fontId="8" fillId="0" borderId="2" xfId="0" applyFont="1" applyBorder="1"/>
    <xf numFmtId="165" fontId="7" fillId="0" borderId="0" xfId="0" applyNumberFormat="1" applyFont="1"/>
    <xf numFmtId="0" fontId="7" fillId="0" borderId="2" xfId="0" applyFont="1" applyBorder="1"/>
    <xf numFmtId="0" fontId="7" fillId="0" borderId="3" xfId="0" applyFont="1" applyBorder="1"/>
    <xf numFmtId="0" fontId="9" fillId="0" borderId="0" xfId="0" applyFont="1"/>
    <xf numFmtId="0" fontId="8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49" fontId="8" fillId="0" borderId="1" xfId="4" applyNumberFormat="1" applyFont="1" applyBorder="1" applyAlignment="1">
      <alignment horizontal="center" vertical="center" wrapText="1"/>
    </xf>
    <xf numFmtId="49" fontId="8" fillId="0" borderId="2" xfId="4" applyNumberFormat="1" applyFont="1" applyBorder="1" applyAlignment="1">
      <alignment horizontal="center" vertical="center" wrapText="1"/>
    </xf>
    <xf numFmtId="2" fontId="8" fillId="0" borderId="1" xfId="4" applyNumberFormat="1" applyFont="1" applyBorder="1" applyAlignment="1">
      <alignment horizontal="center" vertical="top" wrapText="1"/>
    </xf>
    <xf numFmtId="3" fontId="8" fillId="0" borderId="1" xfId="4" applyNumberFormat="1" applyFont="1" applyBorder="1" applyAlignment="1">
      <alignment horizontal="center" vertical="center" wrapText="1"/>
    </xf>
    <xf numFmtId="3" fontId="8" fillId="0" borderId="2" xfId="4" applyNumberFormat="1" applyFont="1" applyBorder="1" applyAlignment="1">
      <alignment horizontal="center" vertical="center" wrapText="1"/>
    </xf>
    <xf numFmtId="2" fontId="8" fillId="0" borderId="1" xfId="4" applyNumberFormat="1" applyFont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</cellXfs>
  <cellStyles count="5">
    <cellStyle name="Comma" xfId="1" builtinId="3"/>
    <cellStyle name="Explanatory Text 2" xfId="4" xr:uid="{6CF6BCE6-ABFF-4E01-8833-06FBCF81C250}"/>
    <cellStyle name="Normal" xfId="0" builtinId="0"/>
    <cellStyle name="Normal 2 2" xfId="3" xr:uid="{E9B9D473-8D48-4836-AF0A-F455A358AB87}"/>
    <cellStyle name="Normal 3" xfId="2" xr:uid="{300D7FF6-0CE9-4FD2-9F5D-465A8EF1B0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08422-D5C3-40A9-B26D-26D336749003}">
  <dimension ref="A1:CD653"/>
  <sheetViews>
    <sheetView tabSelected="1" topLeftCell="V73" zoomScale="85" zoomScaleNormal="85" zoomScalePageLayoutView="60" workbookViewId="0">
      <selection activeCell="BK88" sqref="BK88"/>
    </sheetView>
  </sheetViews>
  <sheetFormatPr defaultColWidth="9" defaultRowHeight="14" x14ac:dyDescent="0.3"/>
  <cols>
    <col min="1" max="1" width="5.7265625" style="24" customWidth="1"/>
    <col min="2" max="2" width="44" style="42" customWidth="1"/>
    <col min="3" max="3" width="5.54296875" style="24" bestFit="1" customWidth="1"/>
    <col min="4" max="5" width="6.54296875" style="24" bestFit="1" customWidth="1"/>
    <col min="6" max="7" width="5.54296875" style="24" bestFit="1" customWidth="1"/>
    <col min="8" max="8" width="7.54296875" style="24" bestFit="1" customWidth="1"/>
    <col min="9" max="9" width="8.26953125" style="24" customWidth="1"/>
    <col min="10" max="10" width="6.54296875" style="24" bestFit="1" customWidth="1"/>
    <col min="11" max="11" width="5.54296875" style="24" bestFit="1" customWidth="1"/>
    <col min="12" max="12" width="8.54296875" style="24" bestFit="1" customWidth="1"/>
    <col min="13" max="17" width="5.54296875" style="24" bestFit="1" customWidth="1"/>
    <col min="18" max="18" width="7.54296875" style="24" bestFit="1" customWidth="1"/>
    <col min="19" max="19" width="6.54296875" style="24" bestFit="1" customWidth="1"/>
    <col min="20" max="21" width="5.54296875" style="24" bestFit="1" customWidth="1"/>
    <col min="22" max="22" width="7.54296875" style="24" bestFit="1" customWidth="1"/>
    <col min="23" max="47" width="5.54296875" style="24" bestFit="1" customWidth="1"/>
    <col min="48" max="49" width="8.54296875" style="24" bestFit="1" customWidth="1"/>
    <col min="50" max="51" width="5.54296875" style="24" bestFit="1" customWidth="1"/>
    <col min="52" max="52" width="8.54296875" style="24" bestFit="1" customWidth="1"/>
    <col min="53" max="57" width="5.54296875" style="24" bestFit="1" customWidth="1"/>
    <col min="58" max="59" width="7.54296875" style="24" bestFit="1" customWidth="1"/>
    <col min="60" max="61" width="5.54296875" style="24" bestFit="1" customWidth="1"/>
    <col min="62" max="62" width="7.54296875" style="24" bestFit="1" customWidth="1"/>
    <col min="63" max="63" width="10.26953125" style="24" customWidth="1"/>
    <col min="64" max="64" width="5.453125" style="24" bestFit="1" customWidth="1"/>
    <col min="65" max="1023" width="9.1796875" style="24" customWidth="1"/>
    <col min="1024" max="1025" width="8.54296875" style="24" customWidth="1"/>
    <col min="1026" max="16384" width="9" style="24"/>
  </cols>
  <sheetData>
    <row r="1" spans="1:75" ht="15" customHeight="1" x14ac:dyDescent="0.3">
      <c r="A1" s="47" t="s">
        <v>1</v>
      </c>
      <c r="B1" s="47" t="s">
        <v>51</v>
      </c>
      <c r="C1" s="49" t="s">
        <v>52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50" t="s">
        <v>53</v>
      </c>
    </row>
    <row r="2" spans="1:75" ht="18" customHeight="1" x14ac:dyDescent="0.3">
      <c r="A2" s="47"/>
      <c r="B2" s="47"/>
      <c r="C2" s="49" t="s">
        <v>54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 t="s">
        <v>55</v>
      </c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 t="s">
        <v>56</v>
      </c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50"/>
    </row>
    <row r="3" spans="1:75" x14ac:dyDescent="0.3">
      <c r="A3" s="47"/>
      <c r="B3" s="47"/>
      <c r="C3" s="52" t="s">
        <v>57</v>
      </c>
      <c r="D3" s="52"/>
      <c r="E3" s="52"/>
      <c r="F3" s="52"/>
      <c r="G3" s="52"/>
      <c r="H3" s="52"/>
      <c r="I3" s="52"/>
      <c r="J3" s="52"/>
      <c r="K3" s="52"/>
      <c r="L3" s="52"/>
      <c r="M3" s="52" t="s">
        <v>58</v>
      </c>
      <c r="N3" s="52"/>
      <c r="O3" s="52"/>
      <c r="P3" s="52"/>
      <c r="Q3" s="52"/>
      <c r="R3" s="52"/>
      <c r="S3" s="52"/>
      <c r="T3" s="52"/>
      <c r="U3" s="52"/>
      <c r="V3" s="52"/>
      <c r="W3" s="52" t="s">
        <v>57</v>
      </c>
      <c r="X3" s="52"/>
      <c r="Y3" s="52"/>
      <c r="Z3" s="52"/>
      <c r="AA3" s="52"/>
      <c r="AB3" s="52"/>
      <c r="AC3" s="52"/>
      <c r="AD3" s="52"/>
      <c r="AE3" s="52"/>
      <c r="AF3" s="52"/>
      <c r="AG3" s="52" t="s">
        <v>58</v>
      </c>
      <c r="AH3" s="52"/>
      <c r="AI3" s="52"/>
      <c r="AJ3" s="52"/>
      <c r="AK3" s="52"/>
      <c r="AL3" s="52"/>
      <c r="AM3" s="52"/>
      <c r="AN3" s="52"/>
      <c r="AO3" s="52"/>
      <c r="AP3" s="52"/>
      <c r="AQ3" s="52" t="s">
        <v>57</v>
      </c>
      <c r="AR3" s="52"/>
      <c r="AS3" s="52"/>
      <c r="AT3" s="52"/>
      <c r="AU3" s="52"/>
      <c r="AV3" s="52"/>
      <c r="AW3" s="52"/>
      <c r="AX3" s="52"/>
      <c r="AY3" s="52"/>
      <c r="AZ3" s="52"/>
      <c r="BA3" s="52" t="s">
        <v>58</v>
      </c>
      <c r="BB3" s="52"/>
      <c r="BC3" s="52"/>
      <c r="BD3" s="52"/>
      <c r="BE3" s="52"/>
      <c r="BF3" s="52"/>
      <c r="BG3" s="52"/>
      <c r="BH3" s="52"/>
      <c r="BI3" s="52"/>
      <c r="BJ3" s="52"/>
      <c r="BK3" s="50"/>
    </row>
    <row r="4" spans="1:75" ht="15" customHeight="1" x14ac:dyDescent="0.3">
      <c r="A4" s="47"/>
      <c r="B4" s="47"/>
      <c r="C4" s="49" t="s">
        <v>59</v>
      </c>
      <c r="D4" s="49"/>
      <c r="E4" s="49"/>
      <c r="F4" s="49"/>
      <c r="G4" s="49"/>
      <c r="H4" s="49" t="s">
        <v>60</v>
      </c>
      <c r="I4" s="49"/>
      <c r="J4" s="49"/>
      <c r="K4" s="49"/>
      <c r="L4" s="49"/>
      <c r="M4" s="49" t="s">
        <v>59</v>
      </c>
      <c r="N4" s="49"/>
      <c r="O4" s="49"/>
      <c r="P4" s="49"/>
      <c r="Q4" s="49"/>
      <c r="R4" s="49" t="s">
        <v>60</v>
      </c>
      <c r="S4" s="49"/>
      <c r="T4" s="49"/>
      <c r="U4" s="49"/>
      <c r="V4" s="49"/>
      <c r="W4" s="49" t="s">
        <v>59</v>
      </c>
      <c r="X4" s="49"/>
      <c r="Y4" s="49"/>
      <c r="Z4" s="49"/>
      <c r="AA4" s="49"/>
      <c r="AB4" s="49" t="s">
        <v>60</v>
      </c>
      <c r="AC4" s="49"/>
      <c r="AD4" s="49"/>
      <c r="AE4" s="49"/>
      <c r="AF4" s="49"/>
      <c r="AG4" s="49" t="s">
        <v>59</v>
      </c>
      <c r="AH4" s="49"/>
      <c r="AI4" s="49"/>
      <c r="AJ4" s="49"/>
      <c r="AK4" s="49"/>
      <c r="AL4" s="49" t="s">
        <v>60</v>
      </c>
      <c r="AM4" s="49"/>
      <c r="AN4" s="49"/>
      <c r="AO4" s="49"/>
      <c r="AP4" s="49"/>
      <c r="AQ4" s="49" t="s">
        <v>59</v>
      </c>
      <c r="AR4" s="49"/>
      <c r="AS4" s="49"/>
      <c r="AT4" s="49"/>
      <c r="AU4" s="49"/>
      <c r="AV4" s="49" t="s">
        <v>60</v>
      </c>
      <c r="AW4" s="49"/>
      <c r="AX4" s="49"/>
      <c r="AY4" s="49"/>
      <c r="AZ4" s="49"/>
      <c r="BA4" s="49" t="s">
        <v>59</v>
      </c>
      <c r="BB4" s="49"/>
      <c r="BC4" s="49"/>
      <c r="BD4" s="49"/>
      <c r="BE4" s="49"/>
      <c r="BF4" s="49" t="s">
        <v>60</v>
      </c>
      <c r="BG4" s="49"/>
      <c r="BH4" s="49"/>
      <c r="BI4" s="49"/>
      <c r="BJ4" s="49"/>
      <c r="BK4" s="50"/>
    </row>
    <row r="5" spans="1:75" x14ac:dyDescent="0.3">
      <c r="A5" s="48"/>
      <c r="B5" s="48"/>
      <c r="C5" s="31">
        <v>1</v>
      </c>
      <c r="D5" s="31">
        <v>2</v>
      </c>
      <c r="E5" s="31">
        <v>3</v>
      </c>
      <c r="F5" s="31">
        <v>4</v>
      </c>
      <c r="G5" s="31">
        <v>5</v>
      </c>
      <c r="H5" s="31">
        <v>1</v>
      </c>
      <c r="I5" s="31">
        <v>2</v>
      </c>
      <c r="J5" s="31">
        <v>3</v>
      </c>
      <c r="K5" s="31">
        <v>4</v>
      </c>
      <c r="L5" s="31">
        <v>5</v>
      </c>
      <c r="M5" s="31">
        <v>1</v>
      </c>
      <c r="N5" s="31">
        <v>2</v>
      </c>
      <c r="O5" s="31">
        <v>3</v>
      </c>
      <c r="P5" s="31">
        <v>4</v>
      </c>
      <c r="Q5" s="31">
        <v>5</v>
      </c>
      <c r="R5" s="31">
        <v>1</v>
      </c>
      <c r="S5" s="31">
        <v>2</v>
      </c>
      <c r="T5" s="31">
        <v>3</v>
      </c>
      <c r="U5" s="31">
        <v>4</v>
      </c>
      <c r="V5" s="31">
        <v>5</v>
      </c>
      <c r="W5" s="31">
        <v>1</v>
      </c>
      <c r="X5" s="31">
        <v>2</v>
      </c>
      <c r="Y5" s="31">
        <v>3</v>
      </c>
      <c r="Z5" s="31">
        <v>4</v>
      </c>
      <c r="AA5" s="31">
        <v>5</v>
      </c>
      <c r="AB5" s="31">
        <v>1</v>
      </c>
      <c r="AC5" s="31">
        <v>2</v>
      </c>
      <c r="AD5" s="31">
        <v>3</v>
      </c>
      <c r="AE5" s="31">
        <v>4</v>
      </c>
      <c r="AF5" s="31">
        <v>5</v>
      </c>
      <c r="AG5" s="31">
        <v>1</v>
      </c>
      <c r="AH5" s="31">
        <v>2</v>
      </c>
      <c r="AI5" s="31">
        <v>3</v>
      </c>
      <c r="AJ5" s="31">
        <v>4</v>
      </c>
      <c r="AK5" s="31">
        <v>5</v>
      </c>
      <c r="AL5" s="31">
        <v>1</v>
      </c>
      <c r="AM5" s="31">
        <v>2</v>
      </c>
      <c r="AN5" s="31">
        <v>3</v>
      </c>
      <c r="AO5" s="31">
        <v>4</v>
      </c>
      <c r="AP5" s="31">
        <v>5</v>
      </c>
      <c r="AQ5" s="31">
        <v>1</v>
      </c>
      <c r="AR5" s="31">
        <v>2</v>
      </c>
      <c r="AS5" s="31">
        <v>3</v>
      </c>
      <c r="AT5" s="31">
        <v>4</v>
      </c>
      <c r="AU5" s="31">
        <v>5</v>
      </c>
      <c r="AV5" s="31">
        <v>1</v>
      </c>
      <c r="AW5" s="31">
        <v>2</v>
      </c>
      <c r="AX5" s="31">
        <v>3</v>
      </c>
      <c r="AY5" s="31">
        <v>4</v>
      </c>
      <c r="AZ5" s="31">
        <v>5</v>
      </c>
      <c r="BA5" s="31">
        <v>1</v>
      </c>
      <c r="BB5" s="31">
        <v>2</v>
      </c>
      <c r="BC5" s="31">
        <v>3</v>
      </c>
      <c r="BD5" s="31">
        <v>4</v>
      </c>
      <c r="BE5" s="31">
        <v>5</v>
      </c>
      <c r="BF5" s="31">
        <v>1</v>
      </c>
      <c r="BG5" s="31">
        <v>2</v>
      </c>
      <c r="BH5" s="31">
        <v>3</v>
      </c>
      <c r="BI5" s="31">
        <v>4</v>
      </c>
      <c r="BJ5" s="31">
        <v>5</v>
      </c>
      <c r="BK5" s="51"/>
    </row>
    <row r="6" spans="1:75" ht="20.149999999999999" customHeight="1" x14ac:dyDescent="0.3">
      <c r="A6" s="30" t="s">
        <v>61</v>
      </c>
      <c r="B6" s="45" t="s">
        <v>62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7" spans="1:75" ht="15" customHeight="1" x14ac:dyDescent="0.3">
      <c r="A7" s="26" t="s">
        <v>63</v>
      </c>
      <c r="B7" s="38" t="s">
        <v>64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</row>
    <row r="8" spans="1:75" ht="15" customHeight="1" x14ac:dyDescent="0.3">
      <c r="A8" s="26"/>
      <c r="B8" s="39" t="s">
        <v>65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</row>
    <row r="9" spans="1:75" x14ac:dyDescent="0.3">
      <c r="A9" s="27"/>
      <c r="B9" s="38" t="s">
        <v>66</v>
      </c>
      <c r="C9" s="28">
        <v>0</v>
      </c>
      <c r="D9" s="28">
        <v>5.0446961000000003</v>
      </c>
      <c r="E9" s="28">
        <v>0.46330460000000001</v>
      </c>
      <c r="F9" s="28">
        <v>0</v>
      </c>
      <c r="G9" s="28">
        <v>0</v>
      </c>
      <c r="H9" s="28">
        <v>7.1488629000000001</v>
      </c>
      <c r="I9" s="28">
        <v>260.51682419999997</v>
      </c>
      <c r="J9" s="28">
        <v>3.3790068999999998</v>
      </c>
      <c r="K9" s="28">
        <v>0</v>
      </c>
      <c r="L9" s="28">
        <v>55.218774400000001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3.1802906000000002</v>
      </c>
      <c r="S9" s="28">
        <v>36.511728699999999</v>
      </c>
      <c r="T9" s="28">
        <v>0</v>
      </c>
      <c r="U9" s="28">
        <v>0</v>
      </c>
      <c r="V9" s="28">
        <v>4.6381763999999999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23.586732900000001</v>
      </c>
      <c r="AW9" s="28">
        <v>36.4912372</v>
      </c>
      <c r="AX9" s="28">
        <v>0</v>
      </c>
      <c r="AY9" s="28">
        <v>0</v>
      </c>
      <c r="AZ9" s="28">
        <v>153.88834309999999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6.9908269000000001</v>
      </c>
      <c r="BG9" s="28">
        <v>5.7656498000000003</v>
      </c>
      <c r="BH9" s="28">
        <v>0</v>
      </c>
      <c r="BI9" s="28">
        <v>0</v>
      </c>
      <c r="BJ9" s="28">
        <v>16.536166000000001</v>
      </c>
      <c r="BK9" s="28">
        <f>SUM(C9:BJ9)</f>
        <v>619.36062070000003</v>
      </c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</row>
    <row r="10" spans="1:75" x14ac:dyDescent="0.3">
      <c r="A10" s="27"/>
      <c r="B10" s="38" t="s">
        <v>67</v>
      </c>
      <c r="C10" s="28">
        <v>0</v>
      </c>
      <c r="D10" s="28">
        <v>4.9083465999999998</v>
      </c>
      <c r="E10" s="28">
        <v>0.33224700000000001</v>
      </c>
      <c r="F10" s="28">
        <v>0</v>
      </c>
      <c r="G10" s="28">
        <v>0</v>
      </c>
      <c r="H10" s="28">
        <v>0.3517593</v>
      </c>
      <c r="I10" s="28">
        <v>5.4924834000000002</v>
      </c>
      <c r="J10" s="28">
        <v>0</v>
      </c>
      <c r="K10" s="28">
        <v>0</v>
      </c>
      <c r="L10" s="28">
        <v>2.9712803000000001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0.12145259999999999</v>
      </c>
      <c r="S10" s="28">
        <v>0</v>
      </c>
      <c r="T10" s="28">
        <v>0</v>
      </c>
      <c r="U10" s="28">
        <v>0</v>
      </c>
      <c r="V10" s="28">
        <v>9.8138100000000006E-2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5.4916409000000002</v>
      </c>
      <c r="AW10" s="28">
        <v>4.3509960000000003</v>
      </c>
      <c r="AX10" s="28">
        <v>0</v>
      </c>
      <c r="AY10" s="28">
        <v>0</v>
      </c>
      <c r="AZ10" s="28">
        <v>35.139576099999999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4.2637910000000003</v>
      </c>
      <c r="BG10" s="28">
        <v>1.7018903000000001</v>
      </c>
      <c r="BH10" s="28">
        <v>0</v>
      </c>
      <c r="BI10" s="28">
        <v>0</v>
      </c>
      <c r="BJ10" s="28">
        <v>14.774520000000001</v>
      </c>
      <c r="BK10" s="28">
        <f>SUM(C10:BJ10)</f>
        <v>79.99812159999999</v>
      </c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</row>
    <row r="11" spans="1:75" x14ac:dyDescent="0.3">
      <c r="A11" s="27"/>
      <c r="B11" s="38" t="s">
        <v>68</v>
      </c>
      <c r="C11" s="28">
        <v>0</v>
      </c>
      <c r="D11" s="28">
        <v>0.21104139999999999</v>
      </c>
      <c r="E11" s="28">
        <v>0.33362360000000002</v>
      </c>
      <c r="F11" s="28">
        <v>0</v>
      </c>
      <c r="G11" s="28">
        <v>0</v>
      </c>
      <c r="H11" s="28">
        <v>0.50062620000000002</v>
      </c>
      <c r="I11" s="28">
        <v>71.026703100000006</v>
      </c>
      <c r="J11" s="28">
        <v>6.0660556999999997</v>
      </c>
      <c r="K11" s="28">
        <v>0</v>
      </c>
      <c r="L11" s="28">
        <v>4.6230316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0.12783269999999999</v>
      </c>
      <c r="S11" s="28">
        <v>0</v>
      </c>
      <c r="T11" s="28">
        <v>0</v>
      </c>
      <c r="U11" s="28">
        <v>0</v>
      </c>
      <c r="V11" s="28">
        <v>0.1565298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4.6198418999999999</v>
      </c>
      <c r="AW11" s="28">
        <v>63.242347199999998</v>
      </c>
      <c r="AX11" s="28">
        <v>0</v>
      </c>
      <c r="AY11" s="28">
        <v>0</v>
      </c>
      <c r="AZ11" s="28">
        <v>24.3198796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1.8100240000000001</v>
      </c>
      <c r="BG11" s="28">
        <v>0.83547510000000003</v>
      </c>
      <c r="BH11" s="28">
        <v>0</v>
      </c>
      <c r="BI11" s="28">
        <v>0</v>
      </c>
      <c r="BJ11" s="28">
        <v>6.1631596999999996</v>
      </c>
      <c r="BK11" s="28">
        <f>SUM(C11:BJ11)</f>
        <v>184.03617159999999</v>
      </c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</row>
    <row r="12" spans="1:75" x14ac:dyDescent="0.3">
      <c r="A12" s="27"/>
      <c r="B12" s="40" t="s">
        <v>69</v>
      </c>
      <c r="C12" s="29">
        <f t="shared" ref="C12:BK12" si="0">SUM(C9:C11)</f>
        <v>0</v>
      </c>
      <c r="D12" s="29">
        <f t="shared" si="0"/>
        <v>10.1640841</v>
      </c>
      <c r="E12" s="29">
        <f t="shared" si="0"/>
        <v>1.1291752000000002</v>
      </c>
      <c r="F12" s="29">
        <f t="shared" si="0"/>
        <v>0</v>
      </c>
      <c r="G12" s="29">
        <f t="shared" si="0"/>
        <v>0</v>
      </c>
      <c r="H12" s="29">
        <f t="shared" si="0"/>
        <v>8.0012483999999997</v>
      </c>
      <c r="I12" s="29">
        <f t="shared" si="0"/>
        <v>337.03601070000002</v>
      </c>
      <c r="J12" s="29">
        <f t="shared" si="0"/>
        <v>9.4450626</v>
      </c>
      <c r="K12" s="29">
        <f t="shared" si="0"/>
        <v>0</v>
      </c>
      <c r="L12" s="29">
        <f t="shared" si="0"/>
        <v>62.813086300000002</v>
      </c>
      <c r="M12" s="29">
        <f t="shared" si="0"/>
        <v>0</v>
      </c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3.4295759000000001</v>
      </c>
      <c r="S12" s="29">
        <f t="shared" si="0"/>
        <v>36.511728699999999</v>
      </c>
      <c r="T12" s="29">
        <f t="shared" si="0"/>
        <v>0</v>
      </c>
      <c r="U12" s="29">
        <f t="shared" si="0"/>
        <v>0</v>
      </c>
      <c r="V12" s="29">
        <f t="shared" si="0"/>
        <v>4.8928443000000001</v>
      </c>
      <c r="W12" s="29">
        <f t="shared" si="0"/>
        <v>0</v>
      </c>
      <c r="X12" s="29">
        <f t="shared" si="0"/>
        <v>0</v>
      </c>
      <c r="Y12" s="29">
        <f t="shared" si="0"/>
        <v>0</v>
      </c>
      <c r="Z12" s="29">
        <f t="shared" si="0"/>
        <v>0</v>
      </c>
      <c r="AA12" s="29">
        <f t="shared" si="0"/>
        <v>0</v>
      </c>
      <c r="AB12" s="29">
        <f t="shared" si="0"/>
        <v>0</v>
      </c>
      <c r="AC12" s="29">
        <f t="shared" si="0"/>
        <v>0</v>
      </c>
      <c r="AD12" s="29">
        <f t="shared" si="0"/>
        <v>0</v>
      </c>
      <c r="AE12" s="29">
        <f t="shared" si="0"/>
        <v>0</v>
      </c>
      <c r="AF12" s="29">
        <f t="shared" si="0"/>
        <v>0</v>
      </c>
      <c r="AG12" s="29">
        <f t="shared" si="0"/>
        <v>0</v>
      </c>
      <c r="AH12" s="29">
        <f t="shared" si="0"/>
        <v>0</v>
      </c>
      <c r="AI12" s="29">
        <f t="shared" si="0"/>
        <v>0</v>
      </c>
      <c r="AJ12" s="29">
        <f t="shared" si="0"/>
        <v>0</v>
      </c>
      <c r="AK12" s="29">
        <f t="shared" si="0"/>
        <v>0</v>
      </c>
      <c r="AL12" s="29">
        <f t="shared" si="0"/>
        <v>0</v>
      </c>
      <c r="AM12" s="29">
        <f t="shared" si="0"/>
        <v>0</v>
      </c>
      <c r="AN12" s="29">
        <f t="shared" si="0"/>
        <v>0</v>
      </c>
      <c r="AO12" s="29">
        <f t="shared" si="0"/>
        <v>0</v>
      </c>
      <c r="AP12" s="29">
        <f t="shared" si="0"/>
        <v>0</v>
      </c>
      <c r="AQ12" s="29">
        <f t="shared" si="0"/>
        <v>0</v>
      </c>
      <c r="AR12" s="29">
        <f t="shared" si="0"/>
        <v>0</v>
      </c>
      <c r="AS12" s="29">
        <f t="shared" si="0"/>
        <v>0</v>
      </c>
      <c r="AT12" s="29">
        <f t="shared" si="0"/>
        <v>0</v>
      </c>
      <c r="AU12" s="29">
        <f t="shared" si="0"/>
        <v>0</v>
      </c>
      <c r="AV12" s="29">
        <f t="shared" si="0"/>
        <v>33.698215699999999</v>
      </c>
      <c r="AW12" s="29">
        <f t="shared" si="0"/>
        <v>104.08458039999999</v>
      </c>
      <c r="AX12" s="29">
        <f t="shared" si="0"/>
        <v>0</v>
      </c>
      <c r="AY12" s="29">
        <f t="shared" si="0"/>
        <v>0</v>
      </c>
      <c r="AZ12" s="29">
        <f t="shared" si="0"/>
        <v>213.34779879999999</v>
      </c>
      <c r="BA12" s="29">
        <f t="shared" si="0"/>
        <v>0</v>
      </c>
      <c r="BB12" s="29">
        <f t="shared" si="0"/>
        <v>0</v>
      </c>
      <c r="BC12" s="29">
        <f t="shared" si="0"/>
        <v>0</v>
      </c>
      <c r="BD12" s="29">
        <f t="shared" si="0"/>
        <v>0</v>
      </c>
      <c r="BE12" s="29">
        <f t="shared" si="0"/>
        <v>0</v>
      </c>
      <c r="BF12" s="29">
        <f t="shared" si="0"/>
        <v>13.0646419</v>
      </c>
      <c r="BG12" s="29">
        <f t="shared" si="0"/>
        <v>8.3030152000000008</v>
      </c>
      <c r="BH12" s="29">
        <f t="shared" si="0"/>
        <v>0</v>
      </c>
      <c r="BI12" s="29">
        <f t="shared" si="0"/>
        <v>0</v>
      </c>
      <c r="BJ12" s="29">
        <f t="shared" si="0"/>
        <v>37.473845700000005</v>
      </c>
      <c r="BK12" s="29">
        <f t="shared" si="0"/>
        <v>883.39491390000001</v>
      </c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</row>
    <row r="13" spans="1:75" x14ac:dyDescent="0.3">
      <c r="A13" s="27"/>
      <c r="B13" s="41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</row>
    <row r="14" spans="1:75" x14ac:dyDescent="0.3">
      <c r="A14" s="26" t="s">
        <v>70</v>
      </c>
      <c r="B14" s="38" t="s">
        <v>71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</row>
    <row r="15" spans="1:75" x14ac:dyDescent="0.3">
      <c r="A15" s="26"/>
      <c r="B15" s="39" t="s">
        <v>65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</row>
    <row r="16" spans="1:75" x14ac:dyDescent="0.3">
      <c r="A16" s="27"/>
      <c r="B16" s="38" t="s">
        <v>72</v>
      </c>
      <c r="C16" s="28">
        <v>0</v>
      </c>
      <c r="D16" s="28">
        <v>0.30625449999999999</v>
      </c>
      <c r="E16" s="28">
        <v>0.48543940000000002</v>
      </c>
      <c r="F16" s="28">
        <v>0</v>
      </c>
      <c r="G16" s="28">
        <v>0</v>
      </c>
      <c r="H16" s="28">
        <v>0.49341420000000002</v>
      </c>
      <c r="I16" s="28">
        <v>12.1250158</v>
      </c>
      <c r="J16" s="28">
        <v>0</v>
      </c>
      <c r="K16" s="28">
        <v>0</v>
      </c>
      <c r="L16" s="28">
        <v>111.4158588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0.1235836</v>
      </c>
      <c r="S16" s="28">
        <v>0</v>
      </c>
      <c r="T16" s="28">
        <v>0</v>
      </c>
      <c r="U16" s="28">
        <v>0</v>
      </c>
      <c r="V16" s="28">
        <v>4.4793208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2.2765998000000001</v>
      </c>
      <c r="AW16" s="28">
        <v>3.3179337000000002</v>
      </c>
      <c r="AX16" s="28">
        <v>0</v>
      </c>
      <c r="AY16" s="28">
        <v>0</v>
      </c>
      <c r="AZ16" s="28">
        <v>13.9313828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5.4463600000000001E-2</v>
      </c>
      <c r="BG16" s="28">
        <v>0.84173589999999998</v>
      </c>
      <c r="BH16" s="28">
        <v>0</v>
      </c>
      <c r="BI16" s="28">
        <v>0</v>
      </c>
      <c r="BJ16" s="28">
        <v>9.4625100000000004E-2</v>
      </c>
      <c r="BK16" s="28">
        <f>SUM(C16:BJ16)</f>
        <v>149.945628</v>
      </c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</row>
    <row r="17" spans="1:75" x14ac:dyDescent="0.3">
      <c r="A17" s="27"/>
      <c r="B17" s="40" t="s">
        <v>73</v>
      </c>
      <c r="C17" s="29">
        <f t="shared" ref="C17:BK17" si="1">SUM(C16:C16)</f>
        <v>0</v>
      </c>
      <c r="D17" s="29">
        <f t="shared" si="1"/>
        <v>0.30625449999999999</v>
      </c>
      <c r="E17" s="29">
        <f t="shared" si="1"/>
        <v>0.48543940000000002</v>
      </c>
      <c r="F17" s="29">
        <f t="shared" si="1"/>
        <v>0</v>
      </c>
      <c r="G17" s="29">
        <f t="shared" si="1"/>
        <v>0</v>
      </c>
      <c r="H17" s="29">
        <f t="shared" si="1"/>
        <v>0.49341420000000002</v>
      </c>
      <c r="I17" s="29">
        <f t="shared" si="1"/>
        <v>12.1250158</v>
      </c>
      <c r="J17" s="29">
        <f t="shared" si="1"/>
        <v>0</v>
      </c>
      <c r="K17" s="29">
        <f t="shared" si="1"/>
        <v>0</v>
      </c>
      <c r="L17" s="29">
        <f t="shared" si="1"/>
        <v>111.4158588</v>
      </c>
      <c r="M17" s="29">
        <f t="shared" si="1"/>
        <v>0</v>
      </c>
      <c r="N17" s="29">
        <f t="shared" si="1"/>
        <v>0</v>
      </c>
      <c r="O17" s="29">
        <f t="shared" si="1"/>
        <v>0</v>
      </c>
      <c r="P17" s="29">
        <f t="shared" si="1"/>
        <v>0</v>
      </c>
      <c r="Q17" s="29">
        <f t="shared" si="1"/>
        <v>0</v>
      </c>
      <c r="R17" s="29">
        <f t="shared" si="1"/>
        <v>0.1235836</v>
      </c>
      <c r="S17" s="29">
        <f t="shared" si="1"/>
        <v>0</v>
      </c>
      <c r="T17" s="29">
        <f t="shared" si="1"/>
        <v>0</v>
      </c>
      <c r="U17" s="29">
        <f t="shared" si="1"/>
        <v>0</v>
      </c>
      <c r="V17" s="29">
        <f t="shared" si="1"/>
        <v>4.4793208</v>
      </c>
      <c r="W17" s="29">
        <f t="shared" si="1"/>
        <v>0</v>
      </c>
      <c r="X17" s="29">
        <f t="shared" si="1"/>
        <v>0</v>
      </c>
      <c r="Y17" s="29">
        <f t="shared" si="1"/>
        <v>0</v>
      </c>
      <c r="Z17" s="29">
        <f t="shared" si="1"/>
        <v>0</v>
      </c>
      <c r="AA17" s="29">
        <f t="shared" si="1"/>
        <v>0</v>
      </c>
      <c r="AB17" s="29">
        <f t="shared" si="1"/>
        <v>0</v>
      </c>
      <c r="AC17" s="29">
        <f t="shared" si="1"/>
        <v>0</v>
      </c>
      <c r="AD17" s="29">
        <f t="shared" si="1"/>
        <v>0</v>
      </c>
      <c r="AE17" s="29">
        <f t="shared" si="1"/>
        <v>0</v>
      </c>
      <c r="AF17" s="29">
        <f t="shared" si="1"/>
        <v>0</v>
      </c>
      <c r="AG17" s="29">
        <f t="shared" si="1"/>
        <v>0</v>
      </c>
      <c r="AH17" s="29">
        <f t="shared" si="1"/>
        <v>0</v>
      </c>
      <c r="AI17" s="29">
        <f t="shared" si="1"/>
        <v>0</v>
      </c>
      <c r="AJ17" s="29">
        <f t="shared" si="1"/>
        <v>0</v>
      </c>
      <c r="AK17" s="29">
        <f t="shared" si="1"/>
        <v>0</v>
      </c>
      <c r="AL17" s="29">
        <f t="shared" si="1"/>
        <v>0</v>
      </c>
      <c r="AM17" s="29">
        <f t="shared" si="1"/>
        <v>0</v>
      </c>
      <c r="AN17" s="29">
        <f t="shared" si="1"/>
        <v>0</v>
      </c>
      <c r="AO17" s="29">
        <f t="shared" si="1"/>
        <v>0</v>
      </c>
      <c r="AP17" s="29">
        <f t="shared" si="1"/>
        <v>0</v>
      </c>
      <c r="AQ17" s="29">
        <f t="shared" si="1"/>
        <v>0</v>
      </c>
      <c r="AR17" s="29">
        <f t="shared" si="1"/>
        <v>0</v>
      </c>
      <c r="AS17" s="29">
        <f t="shared" si="1"/>
        <v>0</v>
      </c>
      <c r="AT17" s="29">
        <f t="shared" si="1"/>
        <v>0</v>
      </c>
      <c r="AU17" s="29">
        <f t="shared" si="1"/>
        <v>0</v>
      </c>
      <c r="AV17" s="29">
        <f t="shared" si="1"/>
        <v>2.2765998000000001</v>
      </c>
      <c r="AW17" s="29">
        <f t="shared" si="1"/>
        <v>3.3179337000000002</v>
      </c>
      <c r="AX17" s="29">
        <f t="shared" si="1"/>
        <v>0</v>
      </c>
      <c r="AY17" s="29">
        <f t="shared" si="1"/>
        <v>0</v>
      </c>
      <c r="AZ17" s="29">
        <f t="shared" si="1"/>
        <v>13.9313828</v>
      </c>
      <c r="BA17" s="29">
        <f t="shared" si="1"/>
        <v>0</v>
      </c>
      <c r="BB17" s="29">
        <f t="shared" si="1"/>
        <v>0</v>
      </c>
      <c r="BC17" s="29">
        <f t="shared" si="1"/>
        <v>0</v>
      </c>
      <c r="BD17" s="29">
        <f t="shared" si="1"/>
        <v>0</v>
      </c>
      <c r="BE17" s="29">
        <f t="shared" si="1"/>
        <v>0</v>
      </c>
      <c r="BF17" s="29">
        <f t="shared" si="1"/>
        <v>5.4463600000000001E-2</v>
      </c>
      <c r="BG17" s="29">
        <f t="shared" si="1"/>
        <v>0.84173589999999998</v>
      </c>
      <c r="BH17" s="29">
        <f t="shared" si="1"/>
        <v>0</v>
      </c>
      <c r="BI17" s="29">
        <f t="shared" si="1"/>
        <v>0</v>
      </c>
      <c r="BJ17" s="29">
        <f t="shared" si="1"/>
        <v>9.4625100000000004E-2</v>
      </c>
      <c r="BK17" s="29">
        <f t="shared" si="1"/>
        <v>149.945628</v>
      </c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</row>
    <row r="18" spans="1:75" x14ac:dyDescent="0.3">
      <c r="A18" s="27"/>
      <c r="B18" s="41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</row>
    <row r="19" spans="1:75" x14ac:dyDescent="0.3">
      <c r="A19" s="26" t="s">
        <v>74</v>
      </c>
      <c r="B19" s="38" t="s">
        <v>75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</row>
    <row r="20" spans="1:75" x14ac:dyDescent="0.3">
      <c r="A20" s="26"/>
      <c r="B20" s="39" t="s">
        <v>65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</row>
    <row r="21" spans="1:75" ht="28" x14ac:dyDescent="0.3">
      <c r="A21" s="27"/>
      <c r="B21" s="38" t="s">
        <v>76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1.91443E-2</v>
      </c>
      <c r="I21" s="28">
        <v>151.0727224</v>
      </c>
      <c r="J21" s="28">
        <v>0</v>
      </c>
      <c r="K21" s="28">
        <v>0</v>
      </c>
      <c r="L21" s="28">
        <v>171.32164309999999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2.00631E-2</v>
      </c>
      <c r="AW21" s="28">
        <v>14.7129557</v>
      </c>
      <c r="AX21" s="28">
        <v>0</v>
      </c>
      <c r="AY21" s="28">
        <v>0</v>
      </c>
      <c r="AZ21" s="28">
        <v>2.1248182999999998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0.28088370000000001</v>
      </c>
      <c r="BH21" s="28">
        <v>0</v>
      </c>
      <c r="BI21" s="28">
        <v>0</v>
      </c>
      <c r="BJ21" s="28">
        <v>0</v>
      </c>
      <c r="BK21" s="28">
        <f>SUM(C21:BJ21)</f>
        <v>339.55223060000003</v>
      </c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</row>
    <row r="22" spans="1:75" ht="28" x14ac:dyDescent="0.3">
      <c r="A22" s="27"/>
      <c r="B22" s="38" t="s">
        <v>77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2.80416E-2</v>
      </c>
      <c r="I22" s="28">
        <v>10.6318728</v>
      </c>
      <c r="J22" s="28">
        <v>0</v>
      </c>
      <c r="K22" s="28">
        <v>0</v>
      </c>
      <c r="L22" s="28">
        <v>0.98344819999999999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1.3290000000000001E-3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3.4085999999999998E-2</v>
      </c>
      <c r="AW22" s="28">
        <v>2.6321854999999998</v>
      </c>
      <c r="AX22" s="28">
        <v>0</v>
      </c>
      <c r="AY22" s="28">
        <v>0</v>
      </c>
      <c r="AZ22" s="28">
        <v>7.0247393000000002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2.3031599999999999E-2</v>
      </c>
      <c r="BG22" s="28">
        <v>0</v>
      </c>
      <c r="BH22" s="28">
        <v>0</v>
      </c>
      <c r="BI22" s="28">
        <v>0</v>
      </c>
      <c r="BJ22" s="28">
        <v>0.65804640000000003</v>
      </c>
      <c r="BK22" s="28">
        <f>SUM(C22:BJ22)</f>
        <v>22.016780400000002</v>
      </c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</row>
    <row r="23" spans="1:75" x14ac:dyDescent="0.3">
      <c r="A23" s="27"/>
      <c r="B23" s="40" t="s">
        <v>78</v>
      </c>
      <c r="C23" s="29">
        <f>SUM(C21:C22)</f>
        <v>0</v>
      </c>
      <c r="D23" s="29">
        <f t="shared" ref="D23:BK23" si="2">SUM(D21:D22)</f>
        <v>0</v>
      </c>
      <c r="E23" s="29">
        <f t="shared" si="2"/>
        <v>0</v>
      </c>
      <c r="F23" s="29">
        <f t="shared" si="2"/>
        <v>0</v>
      </c>
      <c r="G23" s="29">
        <f t="shared" si="2"/>
        <v>0</v>
      </c>
      <c r="H23" s="29">
        <f t="shared" si="2"/>
        <v>4.7185900000000003E-2</v>
      </c>
      <c r="I23" s="29">
        <f t="shared" si="2"/>
        <v>161.7045952</v>
      </c>
      <c r="J23" s="29">
        <f t="shared" si="2"/>
        <v>0</v>
      </c>
      <c r="K23" s="29">
        <f t="shared" si="2"/>
        <v>0</v>
      </c>
      <c r="L23" s="29">
        <f t="shared" si="2"/>
        <v>172.30509129999999</v>
      </c>
      <c r="M23" s="29">
        <f t="shared" si="2"/>
        <v>0</v>
      </c>
      <c r="N23" s="29">
        <f t="shared" si="2"/>
        <v>0</v>
      </c>
      <c r="O23" s="29">
        <f t="shared" si="2"/>
        <v>0</v>
      </c>
      <c r="P23" s="29">
        <f t="shared" si="2"/>
        <v>0</v>
      </c>
      <c r="Q23" s="29">
        <f t="shared" si="2"/>
        <v>0</v>
      </c>
      <c r="R23" s="29">
        <f t="shared" si="2"/>
        <v>1.3290000000000001E-3</v>
      </c>
      <c r="S23" s="29">
        <f t="shared" si="2"/>
        <v>0</v>
      </c>
      <c r="T23" s="29">
        <f t="shared" si="2"/>
        <v>0</v>
      </c>
      <c r="U23" s="29">
        <f t="shared" si="2"/>
        <v>0</v>
      </c>
      <c r="V23" s="29">
        <f t="shared" si="2"/>
        <v>0</v>
      </c>
      <c r="W23" s="29">
        <f t="shared" si="2"/>
        <v>0</v>
      </c>
      <c r="X23" s="29">
        <f t="shared" si="2"/>
        <v>0</v>
      </c>
      <c r="Y23" s="29">
        <f t="shared" si="2"/>
        <v>0</v>
      </c>
      <c r="Z23" s="29">
        <f t="shared" si="2"/>
        <v>0</v>
      </c>
      <c r="AA23" s="29">
        <f t="shared" si="2"/>
        <v>0</v>
      </c>
      <c r="AB23" s="29">
        <f t="shared" si="2"/>
        <v>0</v>
      </c>
      <c r="AC23" s="29">
        <f t="shared" si="2"/>
        <v>0</v>
      </c>
      <c r="AD23" s="29">
        <f t="shared" si="2"/>
        <v>0</v>
      </c>
      <c r="AE23" s="29">
        <f t="shared" si="2"/>
        <v>0</v>
      </c>
      <c r="AF23" s="29">
        <f t="shared" si="2"/>
        <v>0</v>
      </c>
      <c r="AG23" s="29">
        <f t="shared" si="2"/>
        <v>0</v>
      </c>
      <c r="AH23" s="29">
        <f t="shared" si="2"/>
        <v>0</v>
      </c>
      <c r="AI23" s="29">
        <f t="shared" si="2"/>
        <v>0</v>
      </c>
      <c r="AJ23" s="29">
        <f t="shared" si="2"/>
        <v>0</v>
      </c>
      <c r="AK23" s="29">
        <f t="shared" si="2"/>
        <v>0</v>
      </c>
      <c r="AL23" s="29">
        <f t="shared" si="2"/>
        <v>0</v>
      </c>
      <c r="AM23" s="29">
        <f t="shared" si="2"/>
        <v>0</v>
      </c>
      <c r="AN23" s="29">
        <f t="shared" si="2"/>
        <v>0</v>
      </c>
      <c r="AO23" s="29">
        <f t="shared" si="2"/>
        <v>0</v>
      </c>
      <c r="AP23" s="29">
        <f t="shared" si="2"/>
        <v>0</v>
      </c>
      <c r="AQ23" s="29">
        <f t="shared" si="2"/>
        <v>0</v>
      </c>
      <c r="AR23" s="29">
        <f t="shared" si="2"/>
        <v>0</v>
      </c>
      <c r="AS23" s="29">
        <f t="shared" si="2"/>
        <v>0</v>
      </c>
      <c r="AT23" s="29">
        <f t="shared" si="2"/>
        <v>0</v>
      </c>
      <c r="AU23" s="29">
        <f t="shared" si="2"/>
        <v>0</v>
      </c>
      <c r="AV23" s="29">
        <f t="shared" si="2"/>
        <v>5.4149099999999999E-2</v>
      </c>
      <c r="AW23" s="29">
        <f t="shared" si="2"/>
        <v>17.3451412</v>
      </c>
      <c r="AX23" s="29">
        <f t="shared" si="2"/>
        <v>0</v>
      </c>
      <c r="AY23" s="29">
        <f t="shared" si="2"/>
        <v>0</v>
      </c>
      <c r="AZ23" s="29">
        <f t="shared" si="2"/>
        <v>9.1495575999999996</v>
      </c>
      <c r="BA23" s="29">
        <f t="shared" si="2"/>
        <v>0</v>
      </c>
      <c r="BB23" s="29">
        <f t="shared" si="2"/>
        <v>0</v>
      </c>
      <c r="BC23" s="29">
        <f t="shared" si="2"/>
        <v>0</v>
      </c>
      <c r="BD23" s="29">
        <f t="shared" si="2"/>
        <v>0</v>
      </c>
      <c r="BE23" s="29">
        <f t="shared" si="2"/>
        <v>0</v>
      </c>
      <c r="BF23" s="29">
        <f t="shared" si="2"/>
        <v>2.3031599999999999E-2</v>
      </c>
      <c r="BG23" s="29">
        <f t="shared" si="2"/>
        <v>0.28088370000000001</v>
      </c>
      <c r="BH23" s="29">
        <f t="shared" si="2"/>
        <v>0</v>
      </c>
      <c r="BI23" s="29">
        <f t="shared" si="2"/>
        <v>0</v>
      </c>
      <c r="BJ23" s="29">
        <f t="shared" si="2"/>
        <v>0.65804640000000003</v>
      </c>
      <c r="BK23" s="29">
        <f t="shared" si="2"/>
        <v>361.56901100000005</v>
      </c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</row>
    <row r="24" spans="1:75" x14ac:dyDescent="0.3">
      <c r="A24" s="27"/>
      <c r="B24" s="4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</row>
    <row r="25" spans="1:75" x14ac:dyDescent="0.3">
      <c r="A25" s="26" t="s">
        <v>79</v>
      </c>
      <c r="B25" s="38" t="s">
        <v>80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</row>
    <row r="26" spans="1:75" x14ac:dyDescent="0.3">
      <c r="A26" s="27"/>
      <c r="B26" s="39" t="s">
        <v>81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</row>
    <row r="27" spans="1:75" x14ac:dyDescent="0.3">
      <c r="A27" s="27"/>
      <c r="B27" s="40" t="s">
        <v>82</v>
      </c>
      <c r="C27" s="29">
        <f t="shared" ref="C27:BK27" si="3">SUM(C26:C26)</f>
        <v>0</v>
      </c>
      <c r="D27" s="29">
        <f t="shared" si="3"/>
        <v>0</v>
      </c>
      <c r="E27" s="29">
        <f t="shared" si="3"/>
        <v>0</v>
      </c>
      <c r="F27" s="29">
        <f t="shared" si="3"/>
        <v>0</v>
      </c>
      <c r="G27" s="29">
        <f t="shared" si="3"/>
        <v>0</v>
      </c>
      <c r="H27" s="29">
        <f t="shared" si="3"/>
        <v>0</v>
      </c>
      <c r="I27" s="29">
        <f t="shared" si="3"/>
        <v>0</v>
      </c>
      <c r="J27" s="29">
        <f t="shared" si="3"/>
        <v>0</v>
      </c>
      <c r="K27" s="29">
        <f t="shared" si="3"/>
        <v>0</v>
      </c>
      <c r="L27" s="29">
        <f t="shared" si="3"/>
        <v>0</v>
      </c>
      <c r="M27" s="29">
        <f t="shared" si="3"/>
        <v>0</v>
      </c>
      <c r="N27" s="29">
        <f t="shared" si="3"/>
        <v>0</v>
      </c>
      <c r="O27" s="29">
        <f t="shared" si="3"/>
        <v>0</v>
      </c>
      <c r="P27" s="29">
        <f t="shared" si="3"/>
        <v>0</v>
      </c>
      <c r="Q27" s="29">
        <f t="shared" si="3"/>
        <v>0</v>
      </c>
      <c r="R27" s="29">
        <f t="shared" si="3"/>
        <v>0</v>
      </c>
      <c r="S27" s="29">
        <f t="shared" si="3"/>
        <v>0</v>
      </c>
      <c r="T27" s="29">
        <f t="shared" si="3"/>
        <v>0</v>
      </c>
      <c r="U27" s="29">
        <f t="shared" si="3"/>
        <v>0</v>
      </c>
      <c r="V27" s="29">
        <f t="shared" si="3"/>
        <v>0</v>
      </c>
      <c r="W27" s="29">
        <f t="shared" si="3"/>
        <v>0</v>
      </c>
      <c r="X27" s="29">
        <f t="shared" si="3"/>
        <v>0</v>
      </c>
      <c r="Y27" s="29">
        <f t="shared" si="3"/>
        <v>0</v>
      </c>
      <c r="Z27" s="29">
        <f t="shared" si="3"/>
        <v>0</v>
      </c>
      <c r="AA27" s="29">
        <f t="shared" si="3"/>
        <v>0</v>
      </c>
      <c r="AB27" s="29">
        <f t="shared" si="3"/>
        <v>0</v>
      </c>
      <c r="AC27" s="29">
        <f t="shared" si="3"/>
        <v>0</v>
      </c>
      <c r="AD27" s="29">
        <f t="shared" si="3"/>
        <v>0</v>
      </c>
      <c r="AE27" s="29">
        <f t="shared" si="3"/>
        <v>0</v>
      </c>
      <c r="AF27" s="29">
        <f t="shared" si="3"/>
        <v>0</v>
      </c>
      <c r="AG27" s="29">
        <f t="shared" si="3"/>
        <v>0</v>
      </c>
      <c r="AH27" s="29">
        <f t="shared" si="3"/>
        <v>0</v>
      </c>
      <c r="AI27" s="29">
        <f t="shared" si="3"/>
        <v>0</v>
      </c>
      <c r="AJ27" s="29">
        <f t="shared" si="3"/>
        <v>0</v>
      </c>
      <c r="AK27" s="29">
        <f t="shared" si="3"/>
        <v>0</v>
      </c>
      <c r="AL27" s="29">
        <f t="shared" si="3"/>
        <v>0</v>
      </c>
      <c r="AM27" s="29">
        <f t="shared" si="3"/>
        <v>0</v>
      </c>
      <c r="AN27" s="29">
        <f t="shared" si="3"/>
        <v>0</v>
      </c>
      <c r="AO27" s="29">
        <f t="shared" si="3"/>
        <v>0</v>
      </c>
      <c r="AP27" s="29">
        <f t="shared" si="3"/>
        <v>0</v>
      </c>
      <c r="AQ27" s="29">
        <f t="shared" si="3"/>
        <v>0</v>
      </c>
      <c r="AR27" s="29">
        <f t="shared" si="3"/>
        <v>0</v>
      </c>
      <c r="AS27" s="29">
        <f t="shared" si="3"/>
        <v>0</v>
      </c>
      <c r="AT27" s="29">
        <f t="shared" si="3"/>
        <v>0</v>
      </c>
      <c r="AU27" s="29">
        <f t="shared" si="3"/>
        <v>0</v>
      </c>
      <c r="AV27" s="29">
        <f t="shared" si="3"/>
        <v>0</v>
      </c>
      <c r="AW27" s="29">
        <f t="shared" si="3"/>
        <v>0</v>
      </c>
      <c r="AX27" s="29">
        <f t="shared" si="3"/>
        <v>0</v>
      </c>
      <c r="AY27" s="29">
        <f t="shared" si="3"/>
        <v>0</v>
      </c>
      <c r="AZ27" s="29">
        <f t="shared" si="3"/>
        <v>0</v>
      </c>
      <c r="BA27" s="29">
        <f t="shared" si="3"/>
        <v>0</v>
      </c>
      <c r="BB27" s="29">
        <f t="shared" si="3"/>
        <v>0</v>
      </c>
      <c r="BC27" s="29">
        <f t="shared" si="3"/>
        <v>0</v>
      </c>
      <c r="BD27" s="29">
        <f t="shared" si="3"/>
        <v>0</v>
      </c>
      <c r="BE27" s="29">
        <f t="shared" si="3"/>
        <v>0</v>
      </c>
      <c r="BF27" s="29">
        <f t="shared" si="3"/>
        <v>0</v>
      </c>
      <c r="BG27" s="29">
        <f t="shared" si="3"/>
        <v>0</v>
      </c>
      <c r="BH27" s="29">
        <f t="shared" si="3"/>
        <v>0</v>
      </c>
      <c r="BI27" s="29">
        <f t="shared" si="3"/>
        <v>0</v>
      </c>
      <c r="BJ27" s="29">
        <f t="shared" si="3"/>
        <v>0</v>
      </c>
      <c r="BK27" s="29">
        <f t="shared" si="3"/>
        <v>0</v>
      </c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</row>
    <row r="28" spans="1:75" x14ac:dyDescent="0.3">
      <c r="A28" s="27"/>
      <c r="B28" s="4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</row>
    <row r="29" spans="1:75" x14ac:dyDescent="0.3">
      <c r="A29" s="26" t="s">
        <v>83</v>
      </c>
      <c r="B29" s="38" t="s">
        <v>84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</row>
    <row r="30" spans="1:75" x14ac:dyDescent="0.3">
      <c r="A30" s="27"/>
      <c r="B30" s="39" t="s">
        <v>81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</row>
    <row r="31" spans="1:75" x14ac:dyDescent="0.3">
      <c r="A31" s="27"/>
      <c r="B31" s="40" t="s">
        <v>85</v>
      </c>
      <c r="C31" s="29">
        <f t="shared" ref="C31:BK31" si="4">SUM(C30:C30)</f>
        <v>0</v>
      </c>
      <c r="D31" s="29">
        <f t="shared" si="4"/>
        <v>0</v>
      </c>
      <c r="E31" s="29">
        <f t="shared" si="4"/>
        <v>0</v>
      </c>
      <c r="F31" s="29">
        <f t="shared" si="4"/>
        <v>0</v>
      </c>
      <c r="G31" s="29">
        <f t="shared" si="4"/>
        <v>0</v>
      </c>
      <c r="H31" s="29">
        <f t="shared" si="4"/>
        <v>0</v>
      </c>
      <c r="I31" s="29">
        <f t="shared" si="4"/>
        <v>0</v>
      </c>
      <c r="J31" s="29">
        <f t="shared" si="4"/>
        <v>0</v>
      </c>
      <c r="K31" s="29">
        <f t="shared" si="4"/>
        <v>0</v>
      </c>
      <c r="L31" s="29">
        <f t="shared" si="4"/>
        <v>0</v>
      </c>
      <c r="M31" s="29">
        <f t="shared" si="4"/>
        <v>0</v>
      </c>
      <c r="N31" s="29">
        <f t="shared" si="4"/>
        <v>0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0</v>
      </c>
      <c r="T31" s="29">
        <f t="shared" si="4"/>
        <v>0</v>
      </c>
      <c r="U31" s="29">
        <f t="shared" si="4"/>
        <v>0</v>
      </c>
      <c r="V31" s="29">
        <f t="shared" si="4"/>
        <v>0</v>
      </c>
      <c r="W31" s="29">
        <f t="shared" si="4"/>
        <v>0</v>
      </c>
      <c r="X31" s="29">
        <f t="shared" si="4"/>
        <v>0</v>
      </c>
      <c r="Y31" s="29">
        <f t="shared" si="4"/>
        <v>0</v>
      </c>
      <c r="Z31" s="29">
        <f t="shared" si="4"/>
        <v>0</v>
      </c>
      <c r="AA31" s="29">
        <f t="shared" si="4"/>
        <v>0</v>
      </c>
      <c r="AB31" s="29">
        <f t="shared" si="4"/>
        <v>0</v>
      </c>
      <c r="AC31" s="29">
        <f t="shared" si="4"/>
        <v>0</v>
      </c>
      <c r="AD31" s="29">
        <f t="shared" si="4"/>
        <v>0</v>
      </c>
      <c r="AE31" s="29">
        <f t="shared" si="4"/>
        <v>0</v>
      </c>
      <c r="AF31" s="29">
        <f t="shared" si="4"/>
        <v>0</v>
      </c>
      <c r="AG31" s="29">
        <f t="shared" si="4"/>
        <v>0</v>
      </c>
      <c r="AH31" s="29">
        <f t="shared" si="4"/>
        <v>0</v>
      </c>
      <c r="AI31" s="29">
        <f t="shared" si="4"/>
        <v>0</v>
      </c>
      <c r="AJ31" s="29">
        <f t="shared" si="4"/>
        <v>0</v>
      </c>
      <c r="AK31" s="29">
        <f t="shared" si="4"/>
        <v>0</v>
      </c>
      <c r="AL31" s="29">
        <f t="shared" si="4"/>
        <v>0</v>
      </c>
      <c r="AM31" s="29">
        <f t="shared" si="4"/>
        <v>0</v>
      </c>
      <c r="AN31" s="29">
        <f t="shared" si="4"/>
        <v>0</v>
      </c>
      <c r="AO31" s="29">
        <f t="shared" si="4"/>
        <v>0</v>
      </c>
      <c r="AP31" s="29">
        <f t="shared" si="4"/>
        <v>0</v>
      </c>
      <c r="AQ31" s="29">
        <f t="shared" si="4"/>
        <v>0</v>
      </c>
      <c r="AR31" s="29">
        <f t="shared" si="4"/>
        <v>0</v>
      </c>
      <c r="AS31" s="29">
        <f t="shared" si="4"/>
        <v>0</v>
      </c>
      <c r="AT31" s="29">
        <f t="shared" si="4"/>
        <v>0</v>
      </c>
      <c r="AU31" s="29">
        <f t="shared" si="4"/>
        <v>0</v>
      </c>
      <c r="AV31" s="29">
        <f t="shared" si="4"/>
        <v>0</v>
      </c>
      <c r="AW31" s="29">
        <f t="shared" si="4"/>
        <v>0</v>
      </c>
      <c r="AX31" s="29">
        <f t="shared" si="4"/>
        <v>0</v>
      </c>
      <c r="AY31" s="29">
        <f t="shared" si="4"/>
        <v>0</v>
      </c>
      <c r="AZ31" s="29">
        <f t="shared" si="4"/>
        <v>0</v>
      </c>
      <c r="BA31" s="29">
        <f t="shared" si="4"/>
        <v>0</v>
      </c>
      <c r="BB31" s="29">
        <f t="shared" si="4"/>
        <v>0</v>
      </c>
      <c r="BC31" s="29">
        <f t="shared" si="4"/>
        <v>0</v>
      </c>
      <c r="BD31" s="29">
        <f t="shared" si="4"/>
        <v>0</v>
      </c>
      <c r="BE31" s="29">
        <f t="shared" si="4"/>
        <v>0</v>
      </c>
      <c r="BF31" s="29">
        <f t="shared" si="4"/>
        <v>0</v>
      </c>
      <c r="BG31" s="29">
        <f t="shared" si="4"/>
        <v>0</v>
      </c>
      <c r="BH31" s="29">
        <f t="shared" si="4"/>
        <v>0</v>
      </c>
      <c r="BI31" s="29">
        <f t="shared" si="4"/>
        <v>0</v>
      </c>
      <c r="BJ31" s="29">
        <f t="shared" si="4"/>
        <v>0</v>
      </c>
      <c r="BK31" s="29">
        <f t="shared" si="4"/>
        <v>0</v>
      </c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5" x14ac:dyDescent="0.3">
      <c r="A32" s="27"/>
      <c r="B32" s="4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</row>
    <row r="33" spans="1:75" ht="28" x14ac:dyDescent="0.3">
      <c r="A33" s="26" t="s">
        <v>86</v>
      </c>
      <c r="B33" s="38" t="s">
        <v>87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</row>
    <row r="34" spans="1:75" x14ac:dyDescent="0.3">
      <c r="A34" s="26"/>
      <c r="B34" s="39" t="s">
        <v>81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</row>
    <row r="35" spans="1:75" x14ac:dyDescent="0.3">
      <c r="A35" s="27"/>
      <c r="B35" s="38" t="s">
        <v>88</v>
      </c>
      <c r="C35" s="28">
        <v>0</v>
      </c>
      <c r="D35" s="28">
        <v>0.30983729999999998</v>
      </c>
      <c r="E35" s="28">
        <v>0.4817997</v>
      </c>
      <c r="F35" s="28">
        <v>0</v>
      </c>
      <c r="G35" s="28">
        <v>0</v>
      </c>
      <c r="H35" s="28">
        <v>1.6854195999999999</v>
      </c>
      <c r="I35" s="28">
        <v>9.2355737999999992</v>
      </c>
      <c r="J35" s="28">
        <v>0</v>
      </c>
      <c r="K35" s="28">
        <v>0</v>
      </c>
      <c r="L35" s="28">
        <v>5.3442964000000002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1.1340564</v>
      </c>
      <c r="S35" s="28">
        <v>1.38E-5</v>
      </c>
      <c r="T35" s="28">
        <v>0</v>
      </c>
      <c r="U35" s="28">
        <v>0</v>
      </c>
      <c r="V35" s="28">
        <v>0.45428679999999999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4.4435367000000001</v>
      </c>
      <c r="AW35" s="28">
        <v>13.426481600000001</v>
      </c>
      <c r="AX35" s="28">
        <v>0</v>
      </c>
      <c r="AY35" s="28">
        <v>0</v>
      </c>
      <c r="AZ35" s="28">
        <v>36.00667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1.3563776999999999</v>
      </c>
      <c r="BG35" s="28">
        <v>0.33001510000000001</v>
      </c>
      <c r="BH35" s="28">
        <v>0</v>
      </c>
      <c r="BI35" s="28">
        <v>0</v>
      </c>
      <c r="BJ35" s="28">
        <v>3.4202672000000001</v>
      </c>
      <c r="BK35" s="28">
        <f t="shared" ref="BK35:BK41" si="5">SUM(C35:BJ35)</f>
        <v>77.62863209999999</v>
      </c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</row>
    <row r="36" spans="1:75" x14ac:dyDescent="0.3">
      <c r="A36" s="27"/>
      <c r="B36" s="38" t="s">
        <v>89</v>
      </c>
      <c r="C36" s="28">
        <v>0</v>
      </c>
      <c r="D36" s="28">
        <v>8.1736888000000008</v>
      </c>
      <c r="E36" s="28">
        <v>0.4746068</v>
      </c>
      <c r="F36" s="28">
        <v>0</v>
      </c>
      <c r="G36" s="28">
        <v>0</v>
      </c>
      <c r="H36" s="28">
        <v>1.3249938999999999</v>
      </c>
      <c r="I36" s="28">
        <v>0.78010259999999998</v>
      </c>
      <c r="J36" s="28">
        <v>0</v>
      </c>
      <c r="K36" s="28">
        <v>0</v>
      </c>
      <c r="L36" s="28">
        <v>2.6834994999999999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0.7434944</v>
      </c>
      <c r="S36" s="28">
        <v>5.2320000000000003E-4</v>
      </c>
      <c r="T36" s="28">
        <v>0</v>
      </c>
      <c r="U36" s="28">
        <v>0</v>
      </c>
      <c r="V36" s="28">
        <v>0.42063830000000002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4.4814185999999996</v>
      </c>
      <c r="AW36" s="28">
        <v>30.9106375</v>
      </c>
      <c r="AX36" s="28">
        <v>0</v>
      </c>
      <c r="AY36" s="28">
        <v>0</v>
      </c>
      <c r="AZ36" s="28">
        <v>18.526127299999999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0.68635230000000003</v>
      </c>
      <c r="BG36" s="28">
        <v>0.1905761</v>
      </c>
      <c r="BH36" s="28">
        <v>0</v>
      </c>
      <c r="BI36" s="28">
        <v>0</v>
      </c>
      <c r="BJ36" s="28">
        <v>2.7144005</v>
      </c>
      <c r="BK36" s="28">
        <f t="shared" si="5"/>
        <v>72.111059799999992</v>
      </c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</row>
    <row r="37" spans="1:75" x14ac:dyDescent="0.3">
      <c r="A37" s="27"/>
      <c r="B37" s="38" t="s">
        <v>90</v>
      </c>
      <c r="C37" s="28">
        <v>0</v>
      </c>
      <c r="D37" s="28">
        <v>2.48968E-2</v>
      </c>
      <c r="E37" s="28">
        <v>0.47247739999999999</v>
      </c>
      <c r="F37" s="28">
        <v>0</v>
      </c>
      <c r="G37" s="28">
        <v>0</v>
      </c>
      <c r="H37" s="28">
        <v>0.42134480000000002</v>
      </c>
      <c r="I37" s="28">
        <v>0.23906250000000001</v>
      </c>
      <c r="J37" s="28">
        <v>0</v>
      </c>
      <c r="K37" s="28">
        <v>0</v>
      </c>
      <c r="L37" s="28">
        <v>0.7287209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5.2555999999999999E-2</v>
      </c>
      <c r="S37" s="28">
        <v>0</v>
      </c>
      <c r="T37" s="28">
        <v>0</v>
      </c>
      <c r="U37" s="28">
        <v>0</v>
      </c>
      <c r="V37" s="28">
        <v>0.16091250000000001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2.8424654999999999</v>
      </c>
      <c r="AW37" s="28">
        <v>7.3480634</v>
      </c>
      <c r="AX37" s="28">
        <v>0</v>
      </c>
      <c r="AY37" s="28">
        <v>0</v>
      </c>
      <c r="AZ37" s="28">
        <v>9.2026833000000003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1.0116750000000001</v>
      </c>
      <c r="BG37" s="28">
        <v>0</v>
      </c>
      <c r="BH37" s="28">
        <v>0</v>
      </c>
      <c r="BI37" s="28">
        <v>0</v>
      </c>
      <c r="BJ37" s="28">
        <v>2.5321204000000002</v>
      </c>
      <c r="BK37" s="28">
        <f t="shared" si="5"/>
        <v>25.0369785</v>
      </c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</row>
    <row r="38" spans="1:75" x14ac:dyDescent="0.3">
      <c r="A38" s="27"/>
      <c r="B38" s="38" t="s">
        <v>91</v>
      </c>
      <c r="C38" s="28">
        <v>0</v>
      </c>
      <c r="D38" s="28">
        <v>0.2631849</v>
      </c>
      <c r="E38" s="28">
        <v>0.41681119999999999</v>
      </c>
      <c r="F38" s="28">
        <v>0</v>
      </c>
      <c r="G38" s="28">
        <v>0</v>
      </c>
      <c r="H38" s="28">
        <v>2.2892831</v>
      </c>
      <c r="I38" s="28">
        <v>1.8029828999999999</v>
      </c>
      <c r="J38" s="28">
        <v>0</v>
      </c>
      <c r="K38" s="28">
        <v>0</v>
      </c>
      <c r="L38" s="28">
        <v>12.7834726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0.63377320000000004</v>
      </c>
      <c r="S38" s="28">
        <v>0</v>
      </c>
      <c r="T38" s="28">
        <v>0</v>
      </c>
      <c r="U38" s="28">
        <v>0</v>
      </c>
      <c r="V38" s="28">
        <v>0.68821279999999996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13.9032296</v>
      </c>
      <c r="AW38" s="28">
        <v>22.704810200000001</v>
      </c>
      <c r="AX38" s="28">
        <v>0</v>
      </c>
      <c r="AY38" s="28">
        <v>0</v>
      </c>
      <c r="AZ38" s="28">
        <v>64.295370700000007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1.6541367</v>
      </c>
      <c r="BG38" s="28">
        <v>0.98957150000000005</v>
      </c>
      <c r="BH38" s="28">
        <v>0</v>
      </c>
      <c r="BI38" s="28">
        <v>0</v>
      </c>
      <c r="BJ38" s="28">
        <v>1.6023795000000001</v>
      </c>
      <c r="BK38" s="28">
        <f t="shared" si="5"/>
        <v>124.02721889999999</v>
      </c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</row>
    <row r="39" spans="1:75" x14ac:dyDescent="0.3">
      <c r="A39" s="27"/>
      <c r="B39" s="38" t="s">
        <v>92</v>
      </c>
      <c r="C39" s="28">
        <v>0</v>
      </c>
      <c r="D39" s="28">
        <v>0.25611230000000001</v>
      </c>
      <c r="E39" s="28">
        <v>0.4048464</v>
      </c>
      <c r="F39" s="28">
        <v>0</v>
      </c>
      <c r="G39" s="28">
        <v>0</v>
      </c>
      <c r="H39" s="28">
        <v>1.0118275999999999</v>
      </c>
      <c r="I39" s="28">
        <v>2.9121446999999998</v>
      </c>
      <c r="J39" s="28">
        <v>0</v>
      </c>
      <c r="K39" s="28">
        <v>0</v>
      </c>
      <c r="L39" s="28">
        <v>5.1916032999999997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0.28028809999999998</v>
      </c>
      <c r="S39" s="28">
        <v>1.3540099999999999E-2</v>
      </c>
      <c r="T39" s="28">
        <v>0</v>
      </c>
      <c r="U39" s="28">
        <v>0</v>
      </c>
      <c r="V39" s="28">
        <v>0.83098119999999998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11.516680600000001</v>
      </c>
      <c r="AW39" s="28">
        <v>12.323009799999999</v>
      </c>
      <c r="AX39" s="28">
        <v>0</v>
      </c>
      <c r="AY39" s="28">
        <v>0</v>
      </c>
      <c r="AZ39" s="28">
        <v>40.289191000000002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4.7351448999999999</v>
      </c>
      <c r="BG39" s="28">
        <v>0.67533100000000001</v>
      </c>
      <c r="BH39" s="28">
        <v>0</v>
      </c>
      <c r="BI39" s="28">
        <v>0</v>
      </c>
      <c r="BJ39" s="28">
        <v>10.7162323</v>
      </c>
      <c r="BK39" s="28">
        <f t="shared" si="5"/>
        <v>91.156933299999992</v>
      </c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</row>
    <row r="40" spans="1:75" x14ac:dyDescent="0.3">
      <c r="A40" s="27"/>
      <c r="B40" s="38" t="s">
        <v>93</v>
      </c>
      <c r="C40" s="28">
        <v>0</v>
      </c>
      <c r="D40" s="28">
        <v>0.39364729999999998</v>
      </c>
      <c r="E40" s="28">
        <v>0.62243740000000003</v>
      </c>
      <c r="F40" s="28">
        <v>0</v>
      </c>
      <c r="G40" s="28">
        <v>0</v>
      </c>
      <c r="H40" s="28">
        <v>0.6463141</v>
      </c>
      <c r="I40" s="28">
        <v>4.1494900000000001E-2</v>
      </c>
      <c r="J40" s="28">
        <v>0</v>
      </c>
      <c r="K40" s="28">
        <v>0</v>
      </c>
      <c r="L40" s="28">
        <v>2.1170141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0.2400862</v>
      </c>
      <c r="S40" s="28">
        <v>0</v>
      </c>
      <c r="T40" s="28">
        <v>0</v>
      </c>
      <c r="U40" s="28">
        <v>0</v>
      </c>
      <c r="V40" s="28">
        <v>0.14687620000000001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3.9222456999999999</v>
      </c>
      <c r="AW40" s="28">
        <v>6.6447060999999996</v>
      </c>
      <c r="AX40" s="28">
        <v>0</v>
      </c>
      <c r="AY40" s="28">
        <v>0</v>
      </c>
      <c r="AZ40" s="28">
        <v>15.1286255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0.47413810000000001</v>
      </c>
      <c r="BG40" s="28">
        <v>0.11830830000000001</v>
      </c>
      <c r="BH40" s="28">
        <v>0</v>
      </c>
      <c r="BI40" s="28">
        <v>0</v>
      </c>
      <c r="BJ40" s="28">
        <v>1.1274999999999999</v>
      </c>
      <c r="BK40" s="28">
        <f t="shared" si="5"/>
        <v>31.6233939</v>
      </c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</row>
    <row r="41" spans="1:75" x14ac:dyDescent="0.3">
      <c r="A41" s="27"/>
      <c r="B41" s="38" t="s">
        <v>94</v>
      </c>
      <c r="C41" s="28">
        <v>0</v>
      </c>
      <c r="D41" s="28">
        <v>40.798423900000003</v>
      </c>
      <c r="E41" s="28">
        <v>0.47689930000000003</v>
      </c>
      <c r="F41" s="28">
        <v>0</v>
      </c>
      <c r="G41" s="28">
        <v>0</v>
      </c>
      <c r="H41" s="28">
        <v>10.761014400000001</v>
      </c>
      <c r="I41" s="28">
        <v>163.13548599999999</v>
      </c>
      <c r="J41" s="28">
        <v>5.0387260999999999</v>
      </c>
      <c r="K41" s="28">
        <v>0</v>
      </c>
      <c r="L41" s="28">
        <v>31.2939258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4.2987893000000001</v>
      </c>
      <c r="S41" s="28">
        <v>7.1389300000000003E-2</v>
      </c>
      <c r="T41" s="28">
        <v>0</v>
      </c>
      <c r="U41" s="28">
        <v>0</v>
      </c>
      <c r="V41" s="28">
        <v>5.9151043999999997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37.369894199999997</v>
      </c>
      <c r="AW41" s="28">
        <v>44.029865399999998</v>
      </c>
      <c r="AX41" s="28">
        <v>0</v>
      </c>
      <c r="AY41" s="28">
        <v>0</v>
      </c>
      <c r="AZ41" s="28">
        <v>220.6193816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16.3846673</v>
      </c>
      <c r="BG41" s="28">
        <v>9.8273486999999999</v>
      </c>
      <c r="BH41" s="28">
        <v>0</v>
      </c>
      <c r="BI41" s="28">
        <v>0</v>
      </c>
      <c r="BJ41" s="28">
        <v>43.935393300000001</v>
      </c>
      <c r="BK41" s="28">
        <f t="shared" si="5"/>
        <v>633.95630900000003</v>
      </c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</row>
    <row r="42" spans="1:75" x14ac:dyDescent="0.3">
      <c r="A42" s="27"/>
      <c r="B42" s="40" t="s">
        <v>95</v>
      </c>
      <c r="C42" s="29">
        <f t="shared" ref="C42:BK42" si="6">SUM(C35:C41)</f>
        <v>0</v>
      </c>
      <c r="D42" s="29">
        <f t="shared" si="6"/>
        <v>50.219791300000004</v>
      </c>
      <c r="E42" s="29">
        <f t="shared" si="6"/>
        <v>3.3498781999999996</v>
      </c>
      <c r="F42" s="29">
        <f t="shared" si="6"/>
        <v>0</v>
      </c>
      <c r="G42" s="29">
        <f t="shared" si="6"/>
        <v>0</v>
      </c>
      <c r="H42" s="29">
        <f t="shared" si="6"/>
        <v>18.140197499999999</v>
      </c>
      <c r="I42" s="29">
        <f t="shared" si="6"/>
        <v>178.14684739999998</v>
      </c>
      <c r="J42" s="29">
        <f t="shared" si="6"/>
        <v>5.0387260999999999</v>
      </c>
      <c r="K42" s="29">
        <f t="shared" si="6"/>
        <v>0</v>
      </c>
      <c r="L42" s="29">
        <f t="shared" si="6"/>
        <v>60.142532600000003</v>
      </c>
      <c r="M42" s="29">
        <f t="shared" si="6"/>
        <v>0</v>
      </c>
      <c r="N42" s="29">
        <f t="shared" si="6"/>
        <v>0</v>
      </c>
      <c r="O42" s="29">
        <f t="shared" si="6"/>
        <v>0</v>
      </c>
      <c r="P42" s="29">
        <f t="shared" si="6"/>
        <v>0</v>
      </c>
      <c r="Q42" s="29">
        <f t="shared" si="6"/>
        <v>0</v>
      </c>
      <c r="R42" s="29">
        <f t="shared" si="6"/>
        <v>7.3830436000000006</v>
      </c>
      <c r="S42" s="29">
        <f t="shared" si="6"/>
        <v>8.5466399999999998E-2</v>
      </c>
      <c r="T42" s="29">
        <f t="shared" si="6"/>
        <v>0</v>
      </c>
      <c r="U42" s="29">
        <f t="shared" si="6"/>
        <v>0</v>
      </c>
      <c r="V42" s="29">
        <f t="shared" si="6"/>
        <v>8.6170121999999996</v>
      </c>
      <c r="W42" s="29">
        <f t="shared" si="6"/>
        <v>0</v>
      </c>
      <c r="X42" s="29">
        <f t="shared" si="6"/>
        <v>0</v>
      </c>
      <c r="Y42" s="29">
        <f t="shared" si="6"/>
        <v>0</v>
      </c>
      <c r="Z42" s="29">
        <f t="shared" si="6"/>
        <v>0</v>
      </c>
      <c r="AA42" s="29">
        <f t="shared" si="6"/>
        <v>0</v>
      </c>
      <c r="AB42" s="29">
        <f t="shared" si="6"/>
        <v>0</v>
      </c>
      <c r="AC42" s="29">
        <f t="shared" si="6"/>
        <v>0</v>
      </c>
      <c r="AD42" s="29">
        <f t="shared" si="6"/>
        <v>0</v>
      </c>
      <c r="AE42" s="29">
        <f t="shared" si="6"/>
        <v>0</v>
      </c>
      <c r="AF42" s="29">
        <f t="shared" si="6"/>
        <v>0</v>
      </c>
      <c r="AG42" s="29">
        <f t="shared" si="6"/>
        <v>0</v>
      </c>
      <c r="AH42" s="29">
        <f t="shared" si="6"/>
        <v>0</v>
      </c>
      <c r="AI42" s="29">
        <f t="shared" si="6"/>
        <v>0</v>
      </c>
      <c r="AJ42" s="29">
        <f t="shared" si="6"/>
        <v>0</v>
      </c>
      <c r="AK42" s="29">
        <f t="shared" si="6"/>
        <v>0</v>
      </c>
      <c r="AL42" s="29">
        <f t="shared" si="6"/>
        <v>0</v>
      </c>
      <c r="AM42" s="29">
        <f t="shared" si="6"/>
        <v>0</v>
      </c>
      <c r="AN42" s="29">
        <f t="shared" si="6"/>
        <v>0</v>
      </c>
      <c r="AO42" s="29">
        <f t="shared" si="6"/>
        <v>0</v>
      </c>
      <c r="AP42" s="29">
        <f t="shared" si="6"/>
        <v>0</v>
      </c>
      <c r="AQ42" s="29">
        <f t="shared" si="6"/>
        <v>0</v>
      </c>
      <c r="AR42" s="29">
        <f t="shared" si="6"/>
        <v>0</v>
      </c>
      <c r="AS42" s="29">
        <f t="shared" si="6"/>
        <v>0</v>
      </c>
      <c r="AT42" s="29">
        <f t="shared" si="6"/>
        <v>0</v>
      </c>
      <c r="AU42" s="29">
        <f t="shared" si="6"/>
        <v>0</v>
      </c>
      <c r="AV42" s="29">
        <f t="shared" si="6"/>
        <v>78.479470899999995</v>
      </c>
      <c r="AW42" s="29">
        <f t="shared" si="6"/>
        <v>137.387574</v>
      </c>
      <c r="AX42" s="29">
        <f t="shared" si="6"/>
        <v>0</v>
      </c>
      <c r="AY42" s="29">
        <f t="shared" si="6"/>
        <v>0</v>
      </c>
      <c r="AZ42" s="29">
        <f t="shared" si="6"/>
        <v>404.06804940000001</v>
      </c>
      <c r="BA42" s="29">
        <f t="shared" si="6"/>
        <v>0</v>
      </c>
      <c r="BB42" s="29">
        <f t="shared" si="6"/>
        <v>0</v>
      </c>
      <c r="BC42" s="29">
        <f t="shared" si="6"/>
        <v>0</v>
      </c>
      <c r="BD42" s="29">
        <f t="shared" si="6"/>
        <v>0</v>
      </c>
      <c r="BE42" s="29">
        <f t="shared" si="6"/>
        <v>0</v>
      </c>
      <c r="BF42" s="29">
        <f t="shared" si="6"/>
        <v>26.302492000000001</v>
      </c>
      <c r="BG42" s="29">
        <f t="shared" si="6"/>
        <v>12.131150699999999</v>
      </c>
      <c r="BH42" s="29">
        <f t="shared" si="6"/>
        <v>0</v>
      </c>
      <c r="BI42" s="29">
        <f t="shared" si="6"/>
        <v>0</v>
      </c>
      <c r="BJ42" s="29">
        <f t="shared" si="6"/>
        <v>66.048293200000003</v>
      </c>
      <c r="BK42" s="29">
        <f t="shared" si="6"/>
        <v>1055.5405255000001</v>
      </c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</row>
    <row r="43" spans="1:75" x14ac:dyDescent="0.3">
      <c r="A43" s="27"/>
      <c r="B43" s="40" t="s">
        <v>96</v>
      </c>
      <c r="C43" s="29">
        <f t="shared" ref="C43:AH43" si="7">SUM(C9:C42)/2</f>
        <v>0</v>
      </c>
      <c r="D43" s="29">
        <f t="shared" si="7"/>
        <v>60.690129900000002</v>
      </c>
      <c r="E43" s="29">
        <f t="shared" si="7"/>
        <v>4.9644928000000004</v>
      </c>
      <c r="F43" s="29">
        <f t="shared" si="7"/>
        <v>0</v>
      </c>
      <c r="G43" s="29">
        <f t="shared" si="7"/>
        <v>0</v>
      </c>
      <c r="H43" s="29">
        <f t="shared" si="7"/>
        <v>26.682046</v>
      </c>
      <c r="I43" s="29">
        <f t="shared" si="7"/>
        <v>689.01246910000009</v>
      </c>
      <c r="J43" s="29">
        <f t="shared" si="7"/>
        <v>14.483788699999998</v>
      </c>
      <c r="K43" s="29">
        <f t="shared" si="7"/>
        <v>0</v>
      </c>
      <c r="L43" s="29">
        <f t="shared" si="7"/>
        <v>406.67656899999992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10.9375321</v>
      </c>
      <c r="S43" s="29">
        <f t="shared" si="7"/>
        <v>36.597195100000008</v>
      </c>
      <c r="T43" s="29">
        <f t="shared" si="7"/>
        <v>0</v>
      </c>
      <c r="U43" s="29">
        <f t="shared" si="7"/>
        <v>0</v>
      </c>
      <c r="V43" s="29">
        <f t="shared" si="7"/>
        <v>17.989177299999998</v>
      </c>
      <c r="W43" s="29">
        <f t="shared" si="7"/>
        <v>0</v>
      </c>
      <c r="X43" s="29">
        <f t="shared" si="7"/>
        <v>0</v>
      </c>
      <c r="Y43" s="29">
        <f t="shared" si="7"/>
        <v>0</v>
      </c>
      <c r="Z43" s="29">
        <f t="shared" si="7"/>
        <v>0</v>
      </c>
      <c r="AA43" s="29">
        <f t="shared" si="7"/>
        <v>0</v>
      </c>
      <c r="AB43" s="29">
        <f t="shared" si="7"/>
        <v>0</v>
      </c>
      <c r="AC43" s="29">
        <f t="shared" si="7"/>
        <v>0</v>
      </c>
      <c r="AD43" s="29">
        <f t="shared" si="7"/>
        <v>0</v>
      </c>
      <c r="AE43" s="29">
        <f t="shared" si="7"/>
        <v>0</v>
      </c>
      <c r="AF43" s="29">
        <f t="shared" si="7"/>
        <v>0</v>
      </c>
      <c r="AG43" s="29">
        <f t="shared" si="7"/>
        <v>0</v>
      </c>
      <c r="AH43" s="29">
        <f t="shared" si="7"/>
        <v>0</v>
      </c>
      <c r="AI43" s="29">
        <f t="shared" ref="AI43:BK43" si="8">SUM(AI9:AI42)/2</f>
        <v>0</v>
      </c>
      <c r="AJ43" s="29">
        <f t="shared" si="8"/>
        <v>0</v>
      </c>
      <c r="AK43" s="29">
        <f t="shared" si="8"/>
        <v>0</v>
      </c>
      <c r="AL43" s="29">
        <f t="shared" si="8"/>
        <v>0</v>
      </c>
      <c r="AM43" s="29">
        <f t="shared" si="8"/>
        <v>0</v>
      </c>
      <c r="AN43" s="29">
        <f t="shared" si="8"/>
        <v>0</v>
      </c>
      <c r="AO43" s="29">
        <f t="shared" si="8"/>
        <v>0</v>
      </c>
      <c r="AP43" s="29">
        <f t="shared" si="8"/>
        <v>0</v>
      </c>
      <c r="AQ43" s="29">
        <f t="shared" si="8"/>
        <v>0</v>
      </c>
      <c r="AR43" s="29">
        <f t="shared" si="8"/>
        <v>0</v>
      </c>
      <c r="AS43" s="29">
        <f t="shared" si="8"/>
        <v>0</v>
      </c>
      <c r="AT43" s="29">
        <f t="shared" si="8"/>
        <v>0</v>
      </c>
      <c r="AU43" s="29">
        <f t="shared" si="8"/>
        <v>0</v>
      </c>
      <c r="AV43" s="29">
        <f t="shared" si="8"/>
        <v>114.5084355</v>
      </c>
      <c r="AW43" s="29">
        <f t="shared" si="8"/>
        <v>262.13522929999999</v>
      </c>
      <c r="AX43" s="29">
        <f t="shared" si="8"/>
        <v>0</v>
      </c>
      <c r="AY43" s="29">
        <f t="shared" si="8"/>
        <v>0</v>
      </c>
      <c r="AZ43" s="29">
        <f t="shared" si="8"/>
        <v>640.49678859999995</v>
      </c>
      <c r="BA43" s="29">
        <f t="shared" si="8"/>
        <v>0</v>
      </c>
      <c r="BB43" s="29">
        <f t="shared" si="8"/>
        <v>0</v>
      </c>
      <c r="BC43" s="29">
        <f t="shared" si="8"/>
        <v>0</v>
      </c>
      <c r="BD43" s="29">
        <f t="shared" si="8"/>
        <v>0</v>
      </c>
      <c r="BE43" s="29">
        <f t="shared" si="8"/>
        <v>0</v>
      </c>
      <c r="BF43" s="29">
        <f t="shared" si="8"/>
        <v>39.444629099999993</v>
      </c>
      <c r="BG43" s="29">
        <f t="shared" si="8"/>
        <v>21.5567855</v>
      </c>
      <c r="BH43" s="29">
        <f t="shared" si="8"/>
        <v>0</v>
      </c>
      <c r="BI43" s="29">
        <f t="shared" si="8"/>
        <v>0</v>
      </c>
      <c r="BJ43" s="29">
        <f t="shared" si="8"/>
        <v>104.27481040000001</v>
      </c>
      <c r="BK43" s="29">
        <f t="shared" si="8"/>
        <v>2450.4500784000002</v>
      </c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</row>
    <row r="44" spans="1:75" x14ac:dyDescent="0.3">
      <c r="A44" s="27"/>
      <c r="B44" s="41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</row>
    <row r="45" spans="1:75" ht="20.149999999999999" customHeight="1" x14ac:dyDescent="0.3">
      <c r="A45" s="30" t="s">
        <v>97</v>
      </c>
      <c r="B45" s="45" t="s">
        <v>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</row>
    <row r="46" spans="1:75" x14ac:dyDescent="0.3">
      <c r="A46" s="26" t="s">
        <v>63</v>
      </c>
      <c r="B46" s="38" t="s">
        <v>98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</row>
    <row r="47" spans="1:75" x14ac:dyDescent="0.3">
      <c r="A47" s="26"/>
      <c r="B47" s="39" t="s">
        <v>81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</row>
    <row r="48" spans="1:75" x14ac:dyDescent="0.3">
      <c r="A48" s="27"/>
      <c r="B48" s="38" t="s">
        <v>99</v>
      </c>
      <c r="C48" s="28">
        <v>0</v>
      </c>
      <c r="D48" s="28">
        <v>0.4038968</v>
      </c>
      <c r="E48" s="28">
        <v>0.65451610000000005</v>
      </c>
      <c r="F48" s="28">
        <v>0</v>
      </c>
      <c r="G48" s="28">
        <v>0</v>
      </c>
      <c r="H48" s="28">
        <v>5.7651534</v>
      </c>
      <c r="I48" s="28">
        <v>0.1453537</v>
      </c>
      <c r="J48" s="28">
        <v>0</v>
      </c>
      <c r="K48" s="28">
        <v>0</v>
      </c>
      <c r="L48" s="28">
        <v>2.5458090000000002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2.5059260999999999</v>
      </c>
      <c r="S48" s="28">
        <v>3.1929300000000001E-2</v>
      </c>
      <c r="T48" s="28">
        <v>0</v>
      </c>
      <c r="U48" s="28">
        <v>0</v>
      </c>
      <c r="V48" s="28">
        <v>0.23927880000000001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140.3225578</v>
      </c>
      <c r="AW48" s="28">
        <v>14.836366099999999</v>
      </c>
      <c r="AX48" s="28">
        <v>0</v>
      </c>
      <c r="AY48" s="28">
        <v>0</v>
      </c>
      <c r="AZ48" s="28">
        <v>117.1249468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38.978798500000003</v>
      </c>
      <c r="BG48" s="28">
        <v>1.8156359</v>
      </c>
      <c r="BH48" s="28">
        <v>0</v>
      </c>
      <c r="BI48" s="28">
        <v>0</v>
      </c>
      <c r="BJ48" s="28">
        <v>27.357230000000001</v>
      </c>
      <c r="BK48" s="28">
        <f>SUM(C48:BJ48)</f>
        <v>352.7273983</v>
      </c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</row>
    <row r="49" spans="1:75" x14ac:dyDescent="0.3">
      <c r="A49" s="27"/>
      <c r="B49" s="40" t="s">
        <v>69</v>
      </c>
      <c r="C49" s="29">
        <f t="shared" ref="C49:BK49" si="9">SUM(C48:C48)</f>
        <v>0</v>
      </c>
      <c r="D49" s="29">
        <f t="shared" si="9"/>
        <v>0.4038968</v>
      </c>
      <c r="E49" s="29">
        <f t="shared" si="9"/>
        <v>0.65451610000000005</v>
      </c>
      <c r="F49" s="29">
        <f t="shared" si="9"/>
        <v>0</v>
      </c>
      <c r="G49" s="29">
        <f t="shared" si="9"/>
        <v>0</v>
      </c>
      <c r="H49" s="29">
        <f t="shared" si="9"/>
        <v>5.7651534</v>
      </c>
      <c r="I49" s="29">
        <f t="shared" si="9"/>
        <v>0.1453537</v>
      </c>
      <c r="J49" s="29">
        <f t="shared" si="9"/>
        <v>0</v>
      </c>
      <c r="K49" s="29">
        <f t="shared" si="9"/>
        <v>0</v>
      </c>
      <c r="L49" s="29">
        <f t="shared" si="9"/>
        <v>2.5458090000000002</v>
      </c>
      <c r="M49" s="29">
        <f t="shared" si="9"/>
        <v>0</v>
      </c>
      <c r="N49" s="29">
        <f t="shared" si="9"/>
        <v>0</v>
      </c>
      <c r="O49" s="29">
        <f t="shared" si="9"/>
        <v>0</v>
      </c>
      <c r="P49" s="29">
        <f t="shared" si="9"/>
        <v>0</v>
      </c>
      <c r="Q49" s="29">
        <f t="shared" si="9"/>
        <v>0</v>
      </c>
      <c r="R49" s="29">
        <f t="shared" si="9"/>
        <v>2.5059260999999999</v>
      </c>
      <c r="S49" s="29">
        <f t="shared" si="9"/>
        <v>3.1929300000000001E-2</v>
      </c>
      <c r="T49" s="29">
        <f t="shared" si="9"/>
        <v>0</v>
      </c>
      <c r="U49" s="29">
        <f t="shared" si="9"/>
        <v>0</v>
      </c>
      <c r="V49" s="29">
        <f t="shared" si="9"/>
        <v>0.23927880000000001</v>
      </c>
      <c r="W49" s="29">
        <f t="shared" si="9"/>
        <v>0</v>
      </c>
      <c r="X49" s="29">
        <f t="shared" si="9"/>
        <v>0</v>
      </c>
      <c r="Y49" s="29">
        <f t="shared" si="9"/>
        <v>0</v>
      </c>
      <c r="Z49" s="29">
        <f t="shared" si="9"/>
        <v>0</v>
      </c>
      <c r="AA49" s="29">
        <f t="shared" si="9"/>
        <v>0</v>
      </c>
      <c r="AB49" s="29">
        <f t="shared" si="9"/>
        <v>0</v>
      </c>
      <c r="AC49" s="29">
        <f t="shared" si="9"/>
        <v>0</v>
      </c>
      <c r="AD49" s="29">
        <f t="shared" si="9"/>
        <v>0</v>
      </c>
      <c r="AE49" s="29">
        <f t="shared" si="9"/>
        <v>0</v>
      </c>
      <c r="AF49" s="29">
        <f t="shared" si="9"/>
        <v>0</v>
      </c>
      <c r="AG49" s="29">
        <f t="shared" si="9"/>
        <v>0</v>
      </c>
      <c r="AH49" s="29">
        <f t="shared" si="9"/>
        <v>0</v>
      </c>
      <c r="AI49" s="29">
        <f t="shared" si="9"/>
        <v>0</v>
      </c>
      <c r="AJ49" s="29">
        <f t="shared" si="9"/>
        <v>0</v>
      </c>
      <c r="AK49" s="29">
        <f t="shared" si="9"/>
        <v>0</v>
      </c>
      <c r="AL49" s="29">
        <f t="shared" si="9"/>
        <v>0</v>
      </c>
      <c r="AM49" s="29">
        <f t="shared" si="9"/>
        <v>0</v>
      </c>
      <c r="AN49" s="29">
        <f t="shared" si="9"/>
        <v>0</v>
      </c>
      <c r="AO49" s="29">
        <f t="shared" si="9"/>
        <v>0</v>
      </c>
      <c r="AP49" s="29">
        <f t="shared" si="9"/>
        <v>0</v>
      </c>
      <c r="AQ49" s="29">
        <f t="shared" si="9"/>
        <v>0</v>
      </c>
      <c r="AR49" s="29">
        <f t="shared" si="9"/>
        <v>0</v>
      </c>
      <c r="AS49" s="29">
        <f t="shared" si="9"/>
        <v>0</v>
      </c>
      <c r="AT49" s="29">
        <f t="shared" si="9"/>
        <v>0</v>
      </c>
      <c r="AU49" s="29">
        <f t="shared" si="9"/>
        <v>0</v>
      </c>
      <c r="AV49" s="29">
        <f t="shared" si="9"/>
        <v>140.3225578</v>
      </c>
      <c r="AW49" s="29">
        <f t="shared" si="9"/>
        <v>14.836366099999999</v>
      </c>
      <c r="AX49" s="29">
        <f t="shared" si="9"/>
        <v>0</v>
      </c>
      <c r="AY49" s="29">
        <f t="shared" si="9"/>
        <v>0</v>
      </c>
      <c r="AZ49" s="29">
        <f t="shared" si="9"/>
        <v>117.1249468</v>
      </c>
      <c r="BA49" s="29">
        <f t="shared" si="9"/>
        <v>0</v>
      </c>
      <c r="BB49" s="29">
        <f t="shared" si="9"/>
        <v>0</v>
      </c>
      <c r="BC49" s="29">
        <f t="shared" si="9"/>
        <v>0</v>
      </c>
      <c r="BD49" s="29">
        <f t="shared" si="9"/>
        <v>0</v>
      </c>
      <c r="BE49" s="29">
        <f t="shared" si="9"/>
        <v>0</v>
      </c>
      <c r="BF49" s="29">
        <f t="shared" si="9"/>
        <v>38.978798500000003</v>
      </c>
      <c r="BG49" s="29">
        <f t="shared" si="9"/>
        <v>1.8156359</v>
      </c>
      <c r="BH49" s="29">
        <f t="shared" si="9"/>
        <v>0</v>
      </c>
      <c r="BI49" s="29">
        <f t="shared" si="9"/>
        <v>0</v>
      </c>
      <c r="BJ49" s="29">
        <f t="shared" si="9"/>
        <v>27.357230000000001</v>
      </c>
      <c r="BK49" s="29">
        <f t="shared" si="9"/>
        <v>352.7273983</v>
      </c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</row>
    <row r="50" spans="1:75" x14ac:dyDescent="0.3">
      <c r="A50" s="27"/>
      <c r="B50" s="41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</row>
    <row r="51" spans="1:75" x14ac:dyDescent="0.3">
      <c r="A51" s="26" t="s">
        <v>70</v>
      </c>
      <c r="B51" s="38" t="s">
        <v>100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</row>
    <row r="52" spans="1:75" x14ac:dyDescent="0.3">
      <c r="A52" s="26"/>
      <c r="B52" s="39" t="s">
        <v>81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</row>
    <row r="53" spans="1:75" x14ac:dyDescent="0.3">
      <c r="A53" s="27"/>
      <c r="B53" s="38" t="s">
        <v>101</v>
      </c>
      <c r="C53" s="28">
        <v>0</v>
      </c>
      <c r="D53" s="28">
        <v>0.26830500000000002</v>
      </c>
      <c r="E53" s="28">
        <v>0.4238712</v>
      </c>
      <c r="F53" s="28">
        <v>0</v>
      </c>
      <c r="G53" s="28">
        <v>0</v>
      </c>
      <c r="H53" s="28">
        <v>1.2304109999999999</v>
      </c>
      <c r="I53" s="28">
        <v>3.2388078999999999</v>
      </c>
      <c r="J53" s="28">
        <v>0</v>
      </c>
      <c r="K53" s="28">
        <v>0</v>
      </c>
      <c r="L53" s="28">
        <v>12.916876500000001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0.14839740000000001</v>
      </c>
      <c r="S53" s="28">
        <v>0.16024479999999999</v>
      </c>
      <c r="T53" s="28">
        <v>0</v>
      </c>
      <c r="U53" s="28">
        <v>0</v>
      </c>
      <c r="V53" s="28">
        <v>0.81888570000000005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7.0818681000000003</v>
      </c>
      <c r="AW53" s="28">
        <v>23.612787900000001</v>
      </c>
      <c r="AX53" s="28">
        <v>0</v>
      </c>
      <c r="AY53" s="28">
        <v>0</v>
      </c>
      <c r="AZ53" s="28">
        <v>75.180689099999995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2.4211406000000002</v>
      </c>
      <c r="BG53" s="28">
        <v>2.5215344000000002</v>
      </c>
      <c r="BH53" s="28">
        <v>0</v>
      </c>
      <c r="BI53" s="28">
        <v>0</v>
      </c>
      <c r="BJ53" s="28">
        <v>9.7597593000000007</v>
      </c>
      <c r="BK53" s="28">
        <f t="shared" ref="BK53:BK59" si="10">SUM(C53:BJ53)</f>
        <v>139.78357890000001</v>
      </c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</row>
    <row r="54" spans="1:75" x14ac:dyDescent="0.3">
      <c r="A54" s="27"/>
      <c r="B54" s="38" t="s">
        <v>102</v>
      </c>
      <c r="C54" s="28">
        <v>0</v>
      </c>
      <c r="D54" s="28">
        <v>0.23850830000000001</v>
      </c>
      <c r="E54" s="28">
        <v>0.37068129999999999</v>
      </c>
      <c r="F54" s="28">
        <v>0</v>
      </c>
      <c r="G54" s="28">
        <v>0</v>
      </c>
      <c r="H54" s="28">
        <v>1.0095099999999999</v>
      </c>
      <c r="I54" s="28">
        <v>2.7747907999999999</v>
      </c>
      <c r="J54" s="28">
        <v>0</v>
      </c>
      <c r="K54" s="28">
        <v>0</v>
      </c>
      <c r="L54" s="28">
        <v>5.8526150000000001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0.15280489999999999</v>
      </c>
      <c r="S54" s="28">
        <v>0</v>
      </c>
      <c r="T54" s="28">
        <v>0</v>
      </c>
      <c r="U54" s="28">
        <v>0</v>
      </c>
      <c r="V54" s="28">
        <v>1.10092E-2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9.6399706999999992</v>
      </c>
      <c r="AW54" s="28">
        <v>29.364409999999999</v>
      </c>
      <c r="AX54" s="28">
        <v>0</v>
      </c>
      <c r="AY54" s="28">
        <v>0</v>
      </c>
      <c r="AZ54" s="28">
        <v>74.901194000000004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2.6125514000000001</v>
      </c>
      <c r="BG54" s="28">
        <v>1.7714954999999999</v>
      </c>
      <c r="BH54" s="28">
        <v>0</v>
      </c>
      <c r="BI54" s="28">
        <v>0</v>
      </c>
      <c r="BJ54" s="28">
        <v>8.3353564999999996</v>
      </c>
      <c r="BK54" s="28">
        <f t="shared" si="10"/>
        <v>137.03489759999999</v>
      </c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</row>
    <row r="55" spans="1:75" x14ac:dyDescent="0.3">
      <c r="A55" s="27"/>
      <c r="B55" s="38" t="s">
        <v>103</v>
      </c>
      <c r="C55" s="28">
        <v>0</v>
      </c>
      <c r="D55" s="28">
        <v>0.57053229999999999</v>
      </c>
      <c r="E55" s="28">
        <v>0.944129</v>
      </c>
      <c r="F55" s="28">
        <v>0</v>
      </c>
      <c r="G55" s="28">
        <v>0</v>
      </c>
      <c r="H55" s="28">
        <v>219.4496839</v>
      </c>
      <c r="I55" s="28">
        <v>121.3136465</v>
      </c>
      <c r="J55" s="28">
        <v>0</v>
      </c>
      <c r="K55" s="28">
        <v>0</v>
      </c>
      <c r="L55" s="28">
        <v>583.8492033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105.0100838</v>
      </c>
      <c r="S55" s="28">
        <v>3.3795785</v>
      </c>
      <c r="T55" s="28">
        <v>4.6866999999999999E-2</v>
      </c>
      <c r="U55" s="28">
        <v>0</v>
      </c>
      <c r="V55" s="28">
        <v>40.456847400000001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514.10615329999996</v>
      </c>
      <c r="AW55" s="28">
        <v>204.5013749</v>
      </c>
      <c r="AX55" s="28">
        <v>0</v>
      </c>
      <c r="AY55" s="28">
        <v>0</v>
      </c>
      <c r="AZ55" s="28">
        <v>1280.9770068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173.74994950000001</v>
      </c>
      <c r="BG55" s="28">
        <v>37.247631599999998</v>
      </c>
      <c r="BH55" s="28">
        <v>0</v>
      </c>
      <c r="BI55" s="28">
        <v>0</v>
      </c>
      <c r="BJ55" s="28">
        <v>172.5751884</v>
      </c>
      <c r="BK55" s="28">
        <f t="shared" si="10"/>
        <v>3458.1778762000004</v>
      </c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</row>
    <row r="56" spans="1:75" x14ac:dyDescent="0.3">
      <c r="A56" s="27"/>
      <c r="B56" s="38" t="s">
        <v>104</v>
      </c>
      <c r="C56" s="28">
        <v>0</v>
      </c>
      <c r="D56" s="28">
        <v>0.36129159999999999</v>
      </c>
      <c r="E56" s="28">
        <v>0.59476050000000003</v>
      </c>
      <c r="F56" s="28">
        <v>0</v>
      </c>
      <c r="G56" s="28">
        <v>0</v>
      </c>
      <c r="H56" s="28">
        <v>1.4230183000000001</v>
      </c>
      <c r="I56" s="28">
        <v>4.5931692000000002</v>
      </c>
      <c r="J56" s="28">
        <v>0</v>
      </c>
      <c r="K56" s="28">
        <v>0</v>
      </c>
      <c r="L56" s="28">
        <v>2.5021011999999998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0.52395599999999998</v>
      </c>
      <c r="S56" s="28">
        <v>0</v>
      </c>
      <c r="T56" s="28">
        <v>0</v>
      </c>
      <c r="U56" s="28">
        <v>0</v>
      </c>
      <c r="V56" s="28">
        <v>0.15088009999999999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46.441215200000002</v>
      </c>
      <c r="AW56" s="28">
        <v>19.3775908</v>
      </c>
      <c r="AX56" s="28">
        <v>0</v>
      </c>
      <c r="AY56" s="28">
        <v>0</v>
      </c>
      <c r="AZ56" s="28">
        <v>108.5603679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11.4968918</v>
      </c>
      <c r="BG56" s="28">
        <v>1.3801223</v>
      </c>
      <c r="BH56" s="28">
        <v>0</v>
      </c>
      <c r="BI56" s="28">
        <v>0</v>
      </c>
      <c r="BJ56" s="28">
        <v>14.5442769</v>
      </c>
      <c r="BK56" s="28">
        <f t="shared" si="10"/>
        <v>211.94964180000002</v>
      </c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</row>
    <row r="57" spans="1:75" x14ac:dyDescent="0.3">
      <c r="A57" s="27"/>
      <c r="B57" s="38" t="s">
        <v>105</v>
      </c>
      <c r="C57" s="28">
        <v>0</v>
      </c>
      <c r="D57" s="28">
        <v>0.37287809999999999</v>
      </c>
      <c r="E57" s="28">
        <v>0.61227180000000003</v>
      </c>
      <c r="F57" s="28">
        <v>0</v>
      </c>
      <c r="G57" s="28">
        <v>0</v>
      </c>
      <c r="H57" s="28">
        <v>6.3728186000000004</v>
      </c>
      <c r="I57" s="28">
        <v>1.7528671</v>
      </c>
      <c r="J57" s="28">
        <v>0</v>
      </c>
      <c r="K57" s="28">
        <v>0</v>
      </c>
      <c r="L57" s="28">
        <v>8.1461355999999991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1.3358757999999999</v>
      </c>
      <c r="S57" s="28">
        <v>2.3245700000000001E-2</v>
      </c>
      <c r="T57" s="28">
        <v>0</v>
      </c>
      <c r="U57" s="28">
        <v>0</v>
      </c>
      <c r="V57" s="28">
        <v>0.30312099999999997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122.35831090000001</v>
      </c>
      <c r="AW57" s="28">
        <v>13.6614284</v>
      </c>
      <c r="AX57" s="28">
        <v>0</v>
      </c>
      <c r="AY57" s="28">
        <v>0</v>
      </c>
      <c r="AZ57" s="28">
        <v>157.44525340000001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27.095979799999999</v>
      </c>
      <c r="BG57" s="28">
        <v>4.7575278000000001</v>
      </c>
      <c r="BH57" s="28">
        <v>0</v>
      </c>
      <c r="BI57" s="28">
        <v>0</v>
      </c>
      <c r="BJ57" s="28">
        <v>21.979677200000001</v>
      </c>
      <c r="BK57" s="28">
        <f t="shared" si="10"/>
        <v>366.21739120000007</v>
      </c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</row>
    <row r="58" spans="1:75" x14ac:dyDescent="0.3">
      <c r="A58" s="27"/>
      <c r="B58" s="38" t="s">
        <v>106</v>
      </c>
      <c r="C58" s="28">
        <v>0</v>
      </c>
      <c r="D58" s="28">
        <v>0.57180629999999999</v>
      </c>
      <c r="E58" s="28">
        <v>0.93749629999999995</v>
      </c>
      <c r="F58" s="28">
        <v>0</v>
      </c>
      <c r="G58" s="28">
        <v>0</v>
      </c>
      <c r="H58" s="28">
        <v>399.7749632</v>
      </c>
      <c r="I58" s="28">
        <v>111.0262518</v>
      </c>
      <c r="J58" s="28">
        <v>0</v>
      </c>
      <c r="K58" s="28">
        <v>0</v>
      </c>
      <c r="L58" s="28">
        <v>601.01513769999997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223.2948499</v>
      </c>
      <c r="S58" s="28">
        <v>6.757879</v>
      </c>
      <c r="T58" s="28">
        <v>7.2994500000000004E-2</v>
      </c>
      <c r="U58" s="28">
        <v>0</v>
      </c>
      <c r="V58" s="28">
        <v>93.318914199999995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646.79481290000001</v>
      </c>
      <c r="AW58" s="28">
        <v>256.59607110000002</v>
      </c>
      <c r="AX58" s="28">
        <v>0</v>
      </c>
      <c r="AY58" s="28">
        <v>0</v>
      </c>
      <c r="AZ58" s="28">
        <v>1456.4985581999999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242.45030170000001</v>
      </c>
      <c r="BG58" s="28">
        <v>35.300388599999998</v>
      </c>
      <c r="BH58" s="28">
        <v>0</v>
      </c>
      <c r="BI58" s="28">
        <v>0</v>
      </c>
      <c r="BJ58" s="28">
        <v>191.82277790000001</v>
      </c>
      <c r="BK58" s="28">
        <f t="shared" si="10"/>
        <v>4266.2332033000002</v>
      </c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</row>
    <row r="59" spans="1:75" x14ac:dyDescent="0.3">
      <c r="A59" s="27"/>
      <c r="B59" s="38" t="s">
        <v>107</v>
      </c>
      <c r="C59" s="28">
        <v>0</v>
      </c>
      <c r="D59" s="28">
        <v>0.22332750000000001</v>
      </c>
      <c r="E59" s="28">
        <v>0.36420760000000002</v>
      </c>
      <c r="F59" s="28">
        <v>0</v>
      </c>
      <c r="G59" s="28">
        <v>0</v>
      </c>
      <c r="H59" s="28">
        <v>22.355186400000001</v>
      </c>
      <c r="I59" s="28">
        <v>43.165357800000002</v>
      </c>
      <c r="J59" s="28">
        <v>0</v>
      </c>
      <c r="K59" s="28">
        <v>0</v>
      </c>
      <c r="L59" s="28">
        <v>598.34629710000002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13.6253423</v>
      </c>
      <c r="S59" s="28">
        <v>0.3021606</v>
      </c>
      <c r="T59" s="28">
        <v>0</v>
      </c>
      <c r="U59" s="28">
        <v>0</v>
      </c>
      <c r="V59" s="28">
        <v>18.713288200000001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161.50990780000001</v>
      </c>
      <c r="AW59" s="28">
        <v>84.842256199999994</v>
      </c>
      <c r="AX59" s="28">
        <v>0</v>
      </c>
      <c r="AY59" s="28">
        <v>0</v>
      </c>
      <c r="AZ59" s="28">
        <v>458.11893880000002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90.924561299999993</v>
      </c>
      <c r="BG59" s="28">
        <v>9.3301181</v>
      </c>
      <c r="BH59" s="28">
        <v>0</v>
      </c>
      <c r="BI59" s="28">
        <v>0</v>
      </c>
      <c r="BJ59" s="28">
        <v>64.340185500000004</v>
      </c>
      <c r="BK59" s="28">
        <f t="shared" si="10"/>
        <v>1566.1611351999998</v>
      </c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</row>
    <row r="60" spans="1:75" x14ac:dyDescent="0.3">
      <c r="A60" s="27"/>
      <c r="B60" s="40" t="s">
        <v>73</v>
      </c>
      <c r="C60" s="29">
        <f t="shared" ref="C60:BK60" si="11">SUM(C53:C59)</f>
        <v>0</v>
      </c>
      <c r="D60" s="29">
        <f t="shared" si="11"/>
        <v>2.6066490999999998</v>
      </c>
      <c r="E60" s="29">
        <f t="shared" si="11"/>
        <v>4.2474176999999997</v>
      </c>
      <c r="F60" s="29">
        <f t="shared" si="11"/>
        <v>0</v>
      </c>
      <c r="G60" s="29">
        <f t="shared" si="11"/>
        <v>0</v>
      </c>
      <c r="H60" s="29">
        <f t="shared" si="11"/>
        <v>651.61559139999997</v>
      </c>
      <c r="I60" s="29">
        <f t="shared" si="11"/>
        <v>287.86489109999997</v>
      </c>
      <c r="J60" s="29">
        <f t="shared" si="11"/>
        <v>0</v>
      </c>
      <c r="K60" s="29">
        <f t="shared" si="11"/>
        <v>0</v>
      </c>
      <c r="L60" s="29">
        <f t="shared" si="11"/>
        <v>1812.6283663999998</v>
      </c>
      <c r="M60" s="29">
        <f t="shared" si="11"/>
        <v>0</v>
      </c>
      <c r="N60" s="29">
        <f t="shared" si="11"/>
        <v>0</v>
      </c>
      <c r="O60" s="29">
        <f t="shared" si="11"/>
        <v>0</v>
      </c>
      <c r="P60" s="29">
        <f t="shared" si="11"/>
        <v>0</v>
      </c>
      <c r="Q60" s="29">
        <f t="shared" si="11"/>
        <v>0</v>
      </c>
      <c r="R60" s="29">
        <f t="shared" si="11"/>
        <v>344.09131009999999</v>
      </c>
      <c r="S60" s="29">
        <f t="shared" si="11"/>
        <v>10.6231086</v>
      </c>
      <c r="T60" s="29">
        <f t="shared" si="11"/>
        <v>0.11986150000000001</v>
      </c>
      <c r="U60" s="29">
        <f t="shared" si="11"/>
        <v>0</v>
      </c>
      <c r="V60" s="29">
        <f t="shared" si="11"/>
        <v>153.77294579999997</v>
      </c>
      <c r="W60" s="29">
        <f t="shared" si="11"/>
        <v>0</v>
      </c>
      <c r="X60" s="29">
        <f t="shared" si="11"/>
        <v>0</v>
      </c>
      <c r="Y60" s="29">
        <f t="shared" si="11"/>
        <v>0</v>
      </c>
      <c r="Z60" s="29">
        <f t="shared" si="11"/>
        <v>0</v>
      </c>
      <c r="AA60" s="29">
        <f t="shared" si="11"/>
        <v>0</v>
      </c>
      <c r="AB60" s="29">
        <f t="shared" si="11"/>
        <v>0</v>
      </c>
      <c r="AC60" s="29">
        <f t="shared" si="11"/>
        <v>0</v>
      </c>
      <c r="AD60" s="29">
        <f t="shared" si="11"/>
        <v>0</v>
      </c>
      <c r="AE60" s="29">
        <f t="shared" si="11"/>
        <v>0</v>
      </c>
      <c r="AF60" s="29">
        <f t="shared" si="11"/>
        <v>0</v>
      </c>
      <c r="AG60" s="29">
        <f t="shared" si="11"/>
        <v>0</v>
      </c>
      <c r="AH60" s="29">
        <f t="shared" si="11"/>
        <v>0</v>
      </c>
      <c r="AI60" s="29">
        <f t="shared" si="11"/>
        <v>0</v>
      </c>
      <c r="AJ60" s="29">
        <f t="shared" si="11"/>
        <v>0</v>
      </c>
      <c r="AK60" s="29">
        <f t="shared" si="11"/>
        <v>0</v>
      </c>
      <c r="AL60" s="29">
        <f t="shared" si="11"/>
        <v>0</v>
      </c>
      <c r="AM60" s="29">
        <f t="shared" si="11"/>
        <v>0</v>
      </c>
      <c r="AN60" s="29">
        <f t="shared" si="11"/>
        <v>0</v>
      </c>
      <c r="AO60" s="29">
        <f t="shared" si="11"/>
        <v>0</v>
      </c>
      <c r="AP60" s="29">
        <f t="shared" si="11"/>
        <v>0</v>
      </c>
      <c r="AQ60" s="29">
        <f t="shared" si="11"/>
        <v>0</v>
      </c>
      <c r="AR60" s="29">
        <f t="shared" si="11"/>
        <v>0</v>
      </c>
      <c r="AS60" s="29">
        <f t="shared" si="11"/>
        <v>0</v>
      </c>
      <c r="AT60" s="29">
        <f t="shared" si="11"/>
        <v>0</v>
      </c>
      <c r="AU60" s="29">
        <f t="shared" si="11"/>
        <v>0</v>
      </c>
      <c r="AV60" s="29">
        <f t="shared" si="11"/>
        <v>1507.9322389000001</v>
      </c>
      <c r="AW60" s="29">
        <f t="shared" si="11"/>
        <v>631.95591929999989</v>
      </c>
      <c r="AX60" s="29">
        <f t="shared" si="11"/>
        <v>0</v>
      </c>
      <c r="AY60" s="29">
        <f t="shared" si="11"/>
        <v>0</v>
      </c>
      <c r="AZ60" s="29">
        <f t="shared" si="11"/>
        <v>3611.6820082000004</v>
      </c>
      <c r="BA60" s="29">
        <f t="shared" si="11"/>
        <v>0</v>
      </c>
      <c r="BB60" s="29">
        <f t="shared" si="11"/>
        <v>0</v>
      </c>
      <c r="BC60" s="29">
        <f t="shared" si="11"/>
        <v>0</v>
      </c>
      <c r="BD60" s="29">
        <f t="shared" si="11"/>
        <v>0</v>
      </c>
      <c r="BE60" s="29">
        <f t="shared" si="11"/>
        <v>0</v>
      </c>
      <c r="BF60" s="29">
        <f t="shared" si="11"/>
        <v>550.75137610000002</v>
      </c>
      <c r="BG60" s="29">
        <f t="shared" si="11"/>
        <v>92.308818299999984</v>
      </c>
      <c r="BH60" s="29">
        <f t="shared" si="11"/>
        <v>0</v>
      </c>
      <c r="BI60" s="29">
        <f t="shared" si="11"/>
        <v>0</v>
      </c>
      <c r="BJ60" s="29">
        <f t="shared" si="11"/>
        <v>483.35722170000003</v>
      </c>
      <c r="BK60" s="29">
        <f t="shared" si="11"/>
        <v>10145.5577242</v>
      </c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</row>
    <row r="61" spans="1:75" x14ac:dyDescent="0.3">
      <c r="A61" s="27"/>
      <c r="B61" s="40" t="s">
        <v>108</v>
      </c>
      <c r="C61" s="29">
        <f t="shared" ref="C61:BK61" si="12">SUM(C48:C60)/2</f>
        <v>0</v>
      </c>
      <c r="D61" s="29">
        <f t="shared" si="12"/>
        <v>3.0105458999999994</v>
      </c>
      <c r="E61" s="29">
        <f t="shared" si="12"/>
        <v>4.9019338000000001</v>
      </c>
      <c r="F61" s="29">
        <f t="shared" si="12"/>
        <v>0</v>
      </c>
      <c r="G61" s="29">
        <f t="shared" si="12"/>
        <v>0</v>
      </c>
      <c r="H61" s="29">
        <f t="shared" si="12"/>
        <v>657.3807448</v>
      </c>
      <c r="I61" s="29">
        <f t="shared" si="12"/>
        <v>288.01024480000001</v>
      </c>
      <c r="J61" s="29">
        <f t="shared" si="12"/>
        <v>0</v>
      </c>
      <c r="K61" s="29">
        <f t="shared" si="12"/>
        <v>0</v>
      </c>
      <c r="L61" s="29">
        <f t="shared" si="12"/>
        <v>1815.1741753999997</v>
      </c>
      <c r="M61" s="29">
        <f t="shared" si="12"/>
        <v>0</v>
      </c>
      <c r="N61" s="29">
        <f t="shared" si="12"/>
        <v>0</v>
      </c>
      <c r="O61" s="29">
        <f t="shared" si="12"/>
        <v>0</v>
      </c>
      <c r="P61" s="29">
        <f t="shared" si="12"/>
        <v>0</v>
      </c>
      <c r="Q61" s="29">
        <f t="shared" si="12"/>
        <v>0</v>
      </c>
      <c r="R61" s="29">
        <f t="shared" si="12"/>
        <v>346.5972362</v>
      </c>
      <c r="S61" s="29">
        <f t="shared" si="12"/>
        <v>10.6550379</v>
      </c>
      <c r="T61" s="29">
        <f t="shared" si="12"/>
        <v>0.11986150000000001</v>
      </c>
      <c r="U61" s="29">
        <f t="shared" si="12"/>
        <v>0</v>
      </c>
      <c r="V61" s="29">
        <f t="shared" si="12"/>
        <v>154.01222459999997</v>
      </c>
      <c r="W61" s="29">
        <f t="shared" si="12"/>
        <v>0</v>
      </c>
      <c r="X61" s="29">
        <f t="shared" si="12"/>
        <v>0</v>
      </c>
      <c r="Y61" s="29">
        <f t="shared" si="12"/>
        <v>0</v>
      </c>
      <c r="Z61" s="29">
        <f t="shared" si="12"/>
        <v>0</v>
      </c>
      <c r="AA61" s="29">
        <f t="shared" si="12"/>
        <v>0</v>
      </c>
      <c r="AB61" s="29">
        <f t="shared" si="12"/>
        <v>0</v>
      </c>
      <c r="AC61" s="29">
        <f t="shared" si="12"/>
        <v>0</v>
      </c>
      <c r="AD61" s="29">
        <f t="shared" si="12"/>
        <v>0</v>
      </c>
      <c r="AE61" s="29">
        <f t="shared" si="12"/>
        <v>0</v>
      </c>
      <c r="AF61" s="29">
        <f t="shared" si="12"/>
        <v>0</v>
      </c>
      <c r="AG61" s="29">
        <f t="shared" si="12"/>
        <v>0</v>
      </c>
      <c r="AH61" s="29">
        <f t="shared" si="12"/>
        <v>0</v>
      </c>
      <c r="AI61" s="29">
        <f t="shared" si="12"/>
        <v>0</v>
      </c>
      <c r="AJ61" s="29">
        <f t="shared" si="12"/>
        <v>0</v>
      </c>
      <c r="AK61" s="29">
        <f t="shared" si="12"/>
        <v>0</v>
      </c>
      <c r="AL61" s="29">
        <f t="shared" si="12"/>
        <v>0</v>
      </c>
      <c r="AM61" s="29">
        <f t="shared" si="12"/>
        <v>0</v>
      </c>
      <c r="AN61" s="29">
        <f t="shared" si="12"/>
        <v>0</v>
      </c>
      <c r="AO61" s="29">
        <f t="shared" si="12"/>
        <v>0</v>
      </c>
      <c r="AP61" s="29">
        <f t="shared" si="12"/>
        <v>0</v>
      </c>
      <c r="AQ61" s="29">
        <f t="shared" si="12"/>
        <v>0</v>
      </c>
      <c r="AR61" s="29">
        <f t="shared" si="12"/>
        <v>0</v>
      </c>
      <c r="AS61" s="29">
        <f t="shared" si="12"/>
        <v>0</v>
      </c>
      <c r="AT61" s="29">
        <f t="shared" si="12"/>
        <v>0</v>
      </c>
      <c r="AU61" s="29">
        <f t="shared" si="12"/>
        <v>0</v>
      </c>
      <c r="AV61" s="29">
        <f t="shared" si="12"/>
        <v>1648.2547967</v>
      </c>
      <c r="AW61" s="29">
        <f t="shared" si="12"/>
        <v>646.79228539999986</v>
      </c>
      <c r="AX61" s="29">
        <f t="shared" si="12"/>
        <v>0</v>
      </c>
      <c r="AY61" s="29">
        <f t="shared" si="12"/>
        <v>0</v>
      </c>
      <c r="AZ61" s="29">
        <f t="shared" si="12"/>
        <v>3728.8069550000005</v>
      </c>
      <c r="BA61" s="29">
        <f t="shared" si="12"/>
        <v>0</v>
      </c>
      <c r="BB61" s="29">
        <f t="shared" si="12"/>
        <v>0</v>
      </c>
      <c r="BC61" s="29">
        <f t="shared" si="12"/>
        <v>0</v>
      </c>
      <c r="BD61" s="29">
        <f t="shared" si="12"/>
        <v>0</v>
      </c>
      <c r="BE61" s="29">
        <f t="shared" si="12"/>
        <v>0</v>
      </c>
      <c r="BF61" s="29">
        <f t="shared" si="12"/>
        <v>589.73017460000005</v>
      </c>
      <c r="BG61" s="29">
        <f t="shared" si="12"/>
        <v>94.124454199999988</v>
      </c>
      <c r="BH61" s="29">
        <f t="shared" si="12"/>
        <v>0</v>
      </c>
      <c r="BI61" s="29">
        <f t="shared" si="12"/>
        <v>0</v>
      </c>
      <c r="BJ61" s="29">
        <f t="shared" si="12"/>
        <v>510.71445170000004</v>
      </c>
      <c r="BK61" s="29">
        <f t="shared" si="12"/>
        <v>10498.285122500001</v>
      </c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</row>
    <row r="62" spans="1:75" x14ac:dyDescent="0.3">
      <c r="A62" s="27"/>
      <c r="B62" s="4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</row>
    <row r="63" spans="1:75" ht="20.149999999999999" customHeight="1" x14ac:dyDescent="0.3">
      <c r="A63" s="30" t="s">
        <v>109</v>
      </c>
      <c r="B63" s="45" t="s">
        <v>6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</row>
    <row r="64" spans="1:75" x14ac:dyDescent="0.3">
      <c r="A64" s="26" t="s">
        <v>63</v>
      </c>
      <c r="B64" s="38" t="s">
        <v>6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</row>
    <row r="65" spans="1:75" x14ac:dyDescent="0.3">
      <c r="A65" s="27"/>
      <c r="B65" s="39" t="s">
        <v>81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</row>
    <row r="66" spans="1:75" x14ac:dyDescent="0.3">
      <c r="A66" s="27"/>
      <c r="B66" s="38" t="s">
        <v>110</v>
      </c>
      <c r="C66" s="28">
        <v>0</v>
      </c>
      <c r="D66" s="28">
        <v>0.22289210000000001</v>
      </c>
      <c r="E66" s="28">
        <v>0.35690149999999998</v>
      </c>
      <c r="F66" s="28">
        <v>0</v>
      </c>
      <c r="G66" s="28">
        <v>0</v>
      </c>
      <c r="H66" s="28">
        <v>5.5763110999999999</v>
      </c>
      <c r="I66" s="28">
        <v>3.9354749999999998</v>
      </c>
      <c r="J66" s="28">
        <v>0</v>
      </c>
      <c r="K66" s="28">
        <v>0</v>
      </c>
      <c r="L66" s="28">
        <v>14.3624384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1.7918448</v>
      </c>
      <c r="S66" s="28">
        <v>0.71306389999999997</v>
      </c>
      <c r="T66" s="28">
        <v>0</v>
      </c>
      <c r="U66" s="28">
        <v>0</v>
      </c>
      <c r="V66" s="28">
        <v>1.7025862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130.81485240000001</v>
      </c>
      <c r="AW66" s="28">
        <v>152.5310637</v>
      </c>
      <c r="AX66" s="28">
        <v>0</v>
      </c>
      <c r="AY66" s="28">
        <v>0</v>
      </c>
      <c r="AZ66" s="28">
        <v>852.99220149999996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65.458968100000007</v>
      </c>
      <c r="BG66" s="28">
        <v>24.114911500000002</v>
      </c>
      <c r="BH66" s="28">
        <v>0</v>
      </c>
      <c r="BI66" s="28">
        <v>0</v>
      </c>
      <c r="BJ66" s="28">
        <v>129.52964109999999</v>
      </c>
      <c r="BK66" s="28">
        <f>SUM(C66:BJ66)</f>
        <v>1384.1031513</v>
      </c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</row>
    <row r="67" spans="1:75" x14ac:dyDescent="0.3">
      <c r="A67" s="27"/>
      <c r="B67" s="40" t="s">
        <v>69</v>
      </c>
      <c r="C67" s="29">
        <f>SUM(C65:C66)</f>
        <v>0</v>
      </c>
      <c r="D67" s="29">
        <f t="shared" ref="D67:BK67" si="13">SUM(D65:D66)</f>
        <v>0.22289210000000001</v>
      </c>
      <c r="E67" s="29">
        <f t="shared" si="13"/>
        <v>0.35690149999999998</v>
      </c>
      <c r="F67" s="29">
        <f t="shared" si="13"/>
        <v>0</v>
      </c>
      <c r="G67" s="29">
        <f t="shared" si="13"/>
        <v>0</v>
      </c>
      <c r="H67" s="29">
        <f t="shared" si="13"/>
        <v>5.5763110999999999</v>
      </c>
      <c r="I67" s="29">
        <f t="shared" si="13"/>
        <v>3.9354749999999998</v>
      </c>
      <c r="J67" s="29">
        <f t="shared" si="13"/>
        <v>0</v>
      </c>
      <c r="K67" s="29">
        <f t="shared" si="13"/>
        <v>0</v>
      </c>
      <c r="L67" s="29">
        <f t="shared" si="13"/>
        <v>14.3624384</v>
      </c>
      <c r="M67" s="29">
        <f t="shared" si="13"/>
        <v>0</v>
      </c>
      <c r="N67" s="29">
        <f t="shared" si="13"/>
        <v>0</v>
      </c>
      <c r="O67" s="29">
        <f t="shared" si="13"/>
        <v>0</v>
      </c>
      <c r="P67" s="29">
        <f t="shared" si="13"/>
        <v>0</v>
      </c>
      <c r="Q67" s="29">
        <f t="shared" si="13"/>
        <v>0</v>
      </c>
      <c r="R67" s="29">
        <f t="shared" si="13"/>
        <v>1.7918448</v>
      </c>
      <c r="S67" s="29">
        <f t="shared" si="13"/>
        <v>0.71306389999999997</v>
      </c>
      <c r="T67" s="29">
        <f t="shared" si="13"/>
        <v>0</v>
      </c>
      <c r="U67" s="29">
        <f t="shared" si="13"/>
        <v>0</v>
      </c>
      <c r="V67" s="29">
        <f t="shared" si="13"/>
        <v>1.7025862</v>
      </c>
      <c r="W67" s="29">
        <f t="shared" si="13"/>
        <v>0</v>
      </c>
      <c r="X67" s="29">
        <f t="shared" si="13"/>
        <v>0</v>
      </c>
      <c r="Y67" s="29">
        <f t="shared" si="13"/>
        <v>0</v>
      </c>
      <c r="Z67" s="29">
        <f t="shared" si="13"/>
        <v>0</v>
      </c>
      <c r="AA67" s="29">
        <f t="shared" si="13"/>
        <v>0</v>
      </c>
      <c r="AB67" s="29">
        <f t="shared" si="13"/>
        <v>0</v>
      </c>
      <c r="AC67" s="29">
        <f t="shared" si="13"/>
        <v>0</v>
      </c>
      <c r="AD67" s="29">
        <f t="shared" si="13"/>
        <v>0</v>
      </c>
      <c r="AE67" s="29">
        <f t="shared" si="13"/>
        <v>0</v>
      </c>
      <c r="AF67" s="29">
        <f t="shared" si="13"/>
        <v>0</v>
      </c>
      <c r="AG67" s="29">
        <f t="shared" si="13"/>
        <v>0</v>
      </c>
      <c r="AH67" s="29">
        <f t="shared" si="13"/>
        <v>0</v>
      </c>
      <c r="AI67" s="29">
        <f t="shared" si="13"/>
        <v>0</v>
      </c>
      <c r="AJ67" s="29">
        <f t="shared" si="13"/>
        <v>0</v>
      </c>
      <c r="AK67" s="29">
        <f t="shared" si="13"/>
        <v>0</v>
      </c>
      <c r="AL67" s="29">
        <f t="shared" si="13"/>
        <v>0</v>
      </c>
      <c r="AM67" s="29">
        <f t="shared" si="13"/>
        <v>0</v>
      </c>
      <c r="AN67" s="29">
        <f t="shared" si="13"/>
        <v>0</v>
      </c>
      <c r="AO67" s="29">
        <f t="shared" si="13"/>
        <v>0</v>
      </c>
      <c r="AP67" s="29">
        <f t="shared" si="13"/>
        <v>0</v>
      </c>
      <c r="AQ67" s="29">
        <f t="shared" si="13"/>
        <v>0</v>
      </c>
      <c r="AR67" s="29">
        <f t="shared" si="13"/>
        <v>0</v>
      </c>
      <c r="AS67" s="29">
        <f t="shared" si="13"/>
        <v>0</v>
      </c>
      <c r="AT67" s="29">
        <f t="shared" si="13"/>
        <v>0</v>
      </c>
      <c r="AU67" s="29">
        <f t="shared" si="13"/>
        <v>0</v>
      </c>
      <c r="AV67" s="29">
        <f t="shared" si="13"/>
        <v>130.81485240000001</v>
      </c>
      <c r="AW67" s="29">
        <f t="shared" si="13"/>
        <v>152.5310637</v>
      </c>
      <c r="AX67" s="29">
        <f t="shared" si="13"/>
        <v>0</v>
      </c>
      <c r="AY67" s="29">
        <f t="shared" si="13"/>
        <v>0</v>
      </c>
      <c r="AZ67" s="29">
        <f t="shared" si="13"/>
        <v>852.99220149999996</v>
      </c>
      <c r="BA67" s="29">
        <f t="shared" si="13"/>
        <v>0</v>
      </c>
      <c r="BB67" s="29">
        <f t="shared" si="13"/>
        <v>0</v>
      </c>
      <c r="BC67" s="29">
        <f t="shared" si="13"/>
        <v>0</v>
      </c>
      <c r="BD67" s="29">
        <f t="shared" si="13"/>
        <v>0</v>
      </c>
      <c r="BE67" s="29">
        <f t="shared" si="13"/>
        <v>0</v>
      </c>
      <c r="BF67" s="29">
        <f t="shared" si="13"/>
        <v>65.458968100000007</v>
      </c>
      <c r="BG67" s="29">
        <f t="shared" si="13"/>
        <v>24.114911500000002</v>
      </c>
      <c r="BH67" s="29">
        <f t="shared" si="13"/>
        <v>0</v>
      </c>
      <c r="BI67" s="29">
        <f t="shared" si="13"/>
        <v>0</v>
      </c>
      <c r="BJ67" s="29">
        <f t="shared" si="13"/>
        <v>129.52964109999999</v>
      </c>
      <c r="BK67" s="29">
        <f t="shared" si="13"/>
        <v>1384.1031513</v>
      </c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</row>
    <row r="68" spans="1:75" x14ac:dyDescent="0.3">
      <c r="A68" s="27"/>
      <c r="B68" s="40" t="s">
        <v>111</v>
      </c>
      <c r="C68" s="29">
        <f t="shared" ref="C68:BK68" si="14">SUM(C65:C67)/2</f>
        <v>0</v>
      </c>
      <c r="D68" s="29">
        <f t="shared" si="14"/>
        <v>0.22289210000000001</v>
      </c>
      <c r="E68" s="29">
        <f t="shared" si="14"/>
        <v>0.35690149999999998</v>
      </c>
      <c r="F68" s="29">
        <f t="shared" si="14"/>
        <v>0</v>
      </c>
      <c r="G68" s="29">
        <f t="shared" si="14"/>
        <v>0</v>
      </c>
      <c r="H68" s="29">
        <f t="shared" si="14"/>
        <v>5.5763110999999999</v>
      </c>
      <c r="I68" s="29">
        <f t="shared" si="14"/>
        <v>3.9354749999999998</v>
      </c>
      <c r="J68" s="29">
        <f t="shared" si="14"/>
        <v>0</v>
      </c>
      <c r="K68" s="29">
        <f t="shared" si="14"/>
        <v>0</v>
      </c>
      <c r="L68" s="29">
        <f t="shared" si="14"/>
        <v>14.3624384</v>
      </c>
      <c r="M68" s="29">
        <f t="shared" si="14"/>
        <v>0</v>
      </c>
      <c r="N68" s="29">
        <f t="shared" si="14"/>
        <v>0</v>
      </c>
      <c r="O68" s="29">
        <f t="shared" si="14"/>
        <v>0</v>
      </c>
      <c r="P68" s="29">
        <f t="shared" si="14"/>
        <v>0</v>
      </c>
      <c r="Q68" s="29">
        <f t="shared" si="14"/>
        <v>0</v>
      </c>
      <c r="R68" s="29">
        <f t="shared" si="14"/>
        <v>1.7918448</v>
      </c>
      <c r="S68" s="29">
        <f t="shared" si="14"/>
        <v>0.71306389999999997</v>
      </c>
      <c r="T68" s="29">
        <f t="shared" si="14"/>
        <v>0</v>
      </c>
      <c r="U68" s="29">
        <f t="shared" si="14"/>
        <v>0</v>
      </c>
      <c r="V68" s="29">
        <f t="shared" si="14"/>
        <v>1.7025862</v>
      </c>
      <c r="W68" s="29">
        <f t="shared" si="14"/>
        <v>0</v>
      </c>
      <c r="X68" s="29">
        <f t="shared" si="14"/>
        <v>0</v>
      </c>
      <c r="Y68" s="29">
        <f t="shared" si="14"/>
        <v>0</v>
      </c>
      <c r="Z68" s="29">
        <f t="shared" si="14"/>
        <v>0</v>
      </c>
      <c r="AA68" s="29">
        <f t="shared" si="14"/>
        <v>0</v>
      </c>
      <c r="AB68" s="29">
        <f t="shared" si="14"/>
        <v>0</v>
      </c>
      <c r="AC68" s="29">
        <f t="shared" si="14"/>
        <v>0</v>
      </c>
      <c r="AD68" s="29">
        <f t="shared" si="14"/>
        <v>0</v>
      </c>
      <c r="AE68" s="29">
        <f t="shared" si="14"/>
        <v>0</v>
      </c>
      <c r="AF68" s="29">
        <f t="shared" si="14"/>
        <v>0</v>
      </c>
      <c r="AG68" s="29">
        <f t="shared" si="14"/>
        <v>0</v>
      </c>
      <c r="AH68" s="29">
        <f t="shared" si="14"/>
        <v>0</v>
      </c>
      <c r="AI68" s="29">
        <f t="shared" si="14"/>
        <v>0</v>
      </c>
      <c r="AJ68" s="29">
        <f t="shared" si="14"/>
        <v>0</v>
      </c>
      <c r="AK68" s="29">
        <f t="shared" si="14"/>
        <v>0</v>
      </c>
      <c r="AL68" s="29">
        <f t="shared" si="14"/>
        <v>0</v>
      </c>
      <c r="AM68" s="29">
        <f t="shared" si="14"/>
        <v>0</v>
      </c>
      <c r="AN68" s="29">
        <f t="shared" si="14"/>
        <v>0</v>
      </c>
      <c r="AO68" s="29">
        <f t="shared" si="14"/>
        <v>0</v>
      </c>
      <c r="AP68" s="29">
        <f t="shared" si="14"/>
        <v>0</v>
      </c>
      <c r="AQ68" s="29">
        <f t="shared" si="14"/>
        <v>0</v>
      </c>
      <c r="AR68" s="29">
        <f t="shared" si="14"/>
        <v>0</v>
      </c>
      <c r="AS68" s="29">
        <f t="shared" si="14"/>
        <v>0</v>
      </c>
      <c r="AT68" s="29">
        <f t="shared" si="14"/>
        <v>0</v>
      </c>
      <c r="AU68" s="29">
        <f t="shared" si="14"/>
        <v>0</v>
      </c>
      <c r="AV68" s="29">
        <f t="shared" si="14"/>
        <v>130.81485240000001</v>
      </c>
      <c r="AW68" s="29">
        <f t="shared" si="14"/>
        <v>152.5310637</v>
      </c>
      <c r="AX68" s="29">
        <f t="shared" si="14"/>
        <v>0</v>
      </c>
      <c r="AY68" s="29">
        <f t="shared" si="14"/>
        <v>0</v>
      </c>
      <c r="AZ68" s="29">
        <f t="shared" si="14"/>
        <v>852.99220149999996</v>
      </c>
      <c r="BA68" s="29">
        <f t="shared" si="14"/>
        <v>0</v>
      </c>
      <c r="BB68" s="29">
        <f t="shared" si="14"/>
        <v>0</v>
      </c>
      <c r="BC68" s="29">
        <f t="shared" si="14"/>
        <v>0</v>
      </c>
      <c r="BD68" s="29">
        <f t="shared" si="14"/>
        <v>0</v>
      </c>
      <c r="BE68" s="29">
        <f t="shared" si="14"/>
        <v>0</v>
      </c>
      <c r="BF68" s="29">
        <f t="shared" si="14"/>
        <v>65.458968100000007</v>
      </c>
      <c r="BG68" s="29">
        <f t="shared" si="14"/>
        <v>24.114911500000002</v>
      </c>
      <c r="BH68" s="29">
        <f t="shared" si="14"/>
        <v>0</v>
      </c>
      <c r="BI68" s="29">
        <f t="shared" si="14"/>
        <v>0</v>
      </c>
      <c r="BJ68" s="29">
        <f t="shared" si="14"/>
        <v>129.52964109999999</v>
      </c>
      <c r="BK68" s="29">
        <f t="shared" si="14"/>
        <v>1384.1031513</v>
      </c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</row>
    <row r="69" spans="1:75" x14ac:dyDescent="0.3">
      <c r="A69" s="27"/>
      <c r="B69" s="4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</row>
    <row r="70" spans="1:75" ht="20.149999999999999" customHeight="1" x14ac:dyDescent="0.3">
      <c r="A70" s="30" t="s">
        <v>112</v>
      </c>
      <c r="B70" s="45" t="s">
        <v>113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</row>
    <row r="71" spans="1:75" x14ac:dyDescent="0.3">
      <c r="A71" s="26" t="s">
        <v>63</v>
      </c>
      <c r="B71" s="38" t="s">
        <v>114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</row>
    <row r="72" spans="1:75" x14ac:dyDescent="0.3">
      <c r="A72" s="27"/>
      <c r="B72" s="39" t="s">
        <v>81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</row>
    <row r="73" spans="1:75" x14ac:dyDescent="0.3">
      <c r="A73" s="27"/>
      <c r="B73" s="40" t="s">
        <v>69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</row>
    <row r="74" spans="1:75" x14ac:dyDescent="0.3">
      <c r="A74" s="27"/>
      <c r="B74" s="41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</row>
    <row r="75" spans="1:75" x14ac:dyDescent="0.3">
      <c r="A75" s="26" t="s">
        <v>70</v>
      </c>
      <c r="B75" s="38" t="s">
        <v>115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</row>
    <row r="76" spans="1:75" x14ac:dyDescent="0.3">
      <c r="A76" s="27"/>
      <c r="B76" s="39" t="s">
        <v>81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</row>
    <row r="77" spans="1:75" x14ac:dyDescent="0.3">
      <c r="A77" s="27"/>
      <c r="B77" s="40" t="s">
        <v>73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</row>
    <row r="78" spans="1:75" x14ac:dyDescent="0.3">
      <c r="A78" s="27"/>
      <c r="B78" s="40" t="s">
        <v>116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</row>
    <row r="79" spans="1:75" x14ac:dyDescent="0.3">
      <c r="A79" s="27"/>
      <c r="B79" s="41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</row>
    <row r="80" spans="1:75" x14ac:dyDescent="0.3">
      <c r="A80" s="30" t="s">
        <v>117</v>
      </c>
      <c r="B80" s="37" t="s">
        <v>7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</row>
    <row r="81" spans="1:75" x14ac:dyDescent="0.3">
      <c r="A81" s="26" t="s">
        <v>63</v>
      </c>
      <c r="B81" s="38" t="s">
        <v>7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</row>
    <row r="82" spans="1:75" ht="28" x14ac:dyDescent="0.3">
      <c r="A82" s="27"/>
      <c r="B82" s="38" t="s">
        <v>118</v>
      </c>
      <c r="C82" s="28">
        <v>0</v>
      </c>
      <c r="D82" s="28">
        <v>0.27629500000000001</v>
      </c>
      <c r="E82" s="28">
        <v>0.47527429999999998</v>
      </c>
      <c r="F82" s="28">
        <v>0</v>
      </c>
      <c r="G82" s="28">
        <v>0</v>
      </c>
      <c r="H82" s="28">
        <v>4.2909034999999998</v>
      </c>
      <c r="I82" s="28">
        <v>12.1616465</v>
      </c>
      <c r="J82" s="28">
        <v>0</v>
      </c>
      <c r="K82" s="28">
        <v>0</v>
      </c>
      <c r="L82" s="28">
        <v>35.743556599999998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1.0730192999999999</v>
      </c>
      <c r="S82" s="28">
        <v>1.5940592</v>
      </c>
      <c r="T82" s="28">
        <v>0</v>
      </c>
      <c r="U82" s="28">
        <v>0</v>
      </c>
      <c r="V82" s="28">
        <v>0.35594619999999999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25.584963399999999</v>
      </c>
      <c r="AW82" s="28">
        <v>17.686407800000001</v>
      </c>
      <c r="AX82" s="28">
        <v>0</v>
      </c>
      <c r="AY82" s="28">
        <v>0</v>
      </c>
      <c r="AZ82" s="28">
        <v>94.560759399999995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28">
        <v>7.1700033000000003</v>
      </c>
      <c r="BG82" s="28">
        <v>0.62033210000000005</v>
      </c>
      <c r="BH82" s="28">
        <v>0</v>
      </c>
      <c r="BI82" s="28">
        <v>0</v>
      </c>
      <c r="BJ82" s="28">
        <v>9.3375927999999995</v>
      </c>
      <c r="BK82" s="28">
        <f>SUM(C82:BJ82)</f>
        <v>210.93075939999997</v>
      </c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</row>
    <row r="83" spans="1:75" ht="28" x14ac:dyDescent="0.3">
      <c r="A83" s="27"/>
      <c r="B83" s="38" t="s">
        <v>119</v>
      </c>
      <c r="C83" s="28">
        <v>0</v>
      </c>
      <c r="D83" s="28">
        <v>0.48102539999999999</v>
      </c>
      <c r="E83" s="28">
        <v>0.84970730000000005</v>
      </c>
      <c r="F83" s="28">
        <v>0</v>
      </c>
      <c r="G83" s="28">
        <v>0</v>
      </c>
      <c r="H83" s="28">
        <v>137.3808449</v>
      </c>
      <c r="I83" s="28">
        <v>105.2114491</v>
      </c>
      <c r="J83" s="28">
        <v>0</v>
      </c>
      <c r="K83" s="28">
        <v>0</v>
      </c>
      <c r="L83" s="28">
        <v>252.59633819999999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56.214463100000003</v>
      </c>
      <c r="S83" s="28">
        <v>9.9929808999999992</v>
      </c>
      <c r="T83" s="28">
        <v>0</v>
      </c>
      <c r="U83" s="28">
        <v>0</v>
      </c>
      <c r="V83" s="28">
        <v>18.413527899999998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244.8638425</v>
      </c>
      <c r="AW83" s="28">
        <v>90.198867300000003</v>
      </c>
      <c r="AX83" s="28">
        <v>0</v>
      </c>
      <c r="AY83" s="28">
        <v>0</v>
      </c>
      <c r="AZ83" s="28">
        <v>530.59255429999996</v>
      </c>
      <c r="BA83" s="28">
        <v>0</v>
      </c>
      <c r="BB83" s="28">
        <v>0</v>
      </c>
      <c r="BC83" s="28">
        <v>0</v>
      </c>
      <c r="BD83" s="28">
        <v>0</v>
      </c>
      <c r="BE83" s="28">
        <v>0</v>
      </c>
      <c r="BF83" s="28">
        <v>61.886165900000002</v>
      </c>
      <c r="BG83" s="28">
        <v>7.7983728000000001</v>
      </c>
      <c r="BH83" s="28">
        <v>0</v>
      </c>
      <c r="BI83" s="28">
        <v>0</v>
      </c>
      <c r="BJ83" s="28">
        <v>40.397466000000001</v>
      </c>
      <c r="BK83" s="28">
        <f>SUM(C83:BJ83)</f>
        <v>1556.8776055999997</v>
      </c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</row>
    <row r="84" spans="1:75" ht="28" x14ac:dyDescent="0.3">
      <c r="A84" s="27"/>
      <c r="B84" s="38" t="s">
        <v>120</v>
      </c>
      <c r="C84" s="28">
        <v>0</v>
      </c>
      <c r="D84" s="28">
        <v>0.19213559999999999</v>
      </c>
      <c r="E84" s="28">
        <v>0.3163068</v>
      </c>
      <c r="F84" s="28">
        <v>0</v>
      </c>
      <c r="G84" s="28">
        <v>0</v>
      </c>
      <c r="H84" s="28">
        <v>2.4631270999999999</v>
      </c>
      <c r="I84" s="28">
        <v>8.5645150000000001</v>
      </c>
      <c r="J84" s="28">
        <v>0</v>
      </c>
      <c r="K84" s="28">
        <v>0</v>
      </c>
      <c r="L84" s="28">
        <v>7.5157235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1.0258965</v>
      </c>
      <c r="S84" s="28">
        <v>4.3255000000000004E-3</v>
      </c>
      <c r="T84" s="28">
        <v>0</v>
      </c>
      <c r="U84" s="28">
        <v>0</v>
      </c>
      <c r="V84" s="28">
        <v>0.50615100000000002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9.8943112000000006</v>
      </c>
      <c r="AW84" s="28">
        <v>13.026320999999999</v>
      </c>
      <c r="AX84" s="28">
        <v>0</v>
      </c>
      <c r="AY84" s="28">
        <v>0</v>
      </c>
      <c r="AZ84" s="28">
        <v>66.539593100000005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28">
        <v>4.2578256999999997</v>
      </c>
      <c r="BG84" s="28">
        <v>2.8440729</v>
      </c>
      <c r="BH84" s="28">
        <v>0</v>
      </c>
      <c r="BI84" s="28">
        <v>0</v>
      </c>
      <c r="BJ84" s="28">
        <v>8.2684567999999992</v>
      </c>
      <c r="BK84" s="28">
        <f>SUM(C84:BJ84)</f>
        <v>125.4187617</v>
      </c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</row>
    <row r="85" spans="1:75" x14ac:dyDescent="0.3">
      <c r="A85" s="27"/>
      <c r="B85" s="40" t="s">
        <v>69</v>
      </c>
      <c r="C85" s="29">
        <f t="shared" ref="C85:BK85" si="15">SUM(C82:C84)</f>
        <v>0</v>
      </c>
      <c r="D85" s="29">
        <f t="shared" si="15"/>
        <v>0.94945599999999997</v>
      </c>
      <c r="E85" s="29">
        <f t="shared" si="15"/>
        <v>1.6412884000000001</v>
      </c>
      <c r="F85" s="29">
        <f t="shared" si="15"/>
        <v>0</v>
      </c>
      <c r="G85" s="29">
        <f t="shared" si="15"/>
        <v>0</v>
      </c>
      <c r="H85" s="29">
        <f t="shared" si="15"/>
        <v>144.13487550000002</v>
      </c>
      <c r="I85" s="29">
        <f t="shared" si="15"/>
        <v>125.9376106</v>
      </c>
      <c r="J85" s="29">
        <f t="shared" si="15"/>
        <v>0</v>
      </c>
      <c r="K85" s="29">
        <f t="shared" si="15"/>
        <v>0</v>
      </c>
      <c r="L85" s="29">
        <f t="shared" si="15"/>
        <v>295.85561829999995</v>
      </c>
      <c r="M85" s="29">
        <f t="shared" si="15"/>
        <v>0</v>
      </c>
      <c r="N85" s="29">
        <f t="shared" si="15"/>
        <v>0</v>
      </c>
      <c r="O85" s="29">
        <f t="shared" si="15"/>
        <v>0</v>
      </c>
      <c r="P85" s="29">
        <f t="shared" si="15"/>
        <v>0</v>
      </c>
      <c r="Q85" s="29">
        <f t="shared" si="15"/>
        <v>0</v>
      </c>
      <c r="R85" s="29">
        <f t="shared" si="15"/>
        <v>58.313378900000004</v>
      </c>
      <c r="S85" s="29">
        <f t="shared" si="15"/>
        <v>11.5913656</v>
      </c>
      <c r="T85" s="29">
        <f t="shared" si="15"/>
        <v>0</v>
      </c>
      <c r="U85" s="29">
        <f t="shared" si="15"/>
        <v>0</v>
      </c>
      <c r="V85" s="29">
        <f t="shared" si="15"/>
        <v>19.275625099999996</v>
      </c>
      <c r="W85" s="29">
        <f t="shared" si="15"/>
        <v>0</v>
      </c>
      <c r="X85" s="29">
        <f t="shared" si="15"/>
        <v>0</v>
      </c>
      <c r="Y85" s="29">
        <f t="shared" si="15"/>
        <v>0</v>
      </c>
      <c r="Z85" s="29">
        <f t="shared" si="15"/>
        <v>0</v>
      </c>
      <c r="AA85" s="29">
        <f t="shared" si="15"/>
        <v>0</v>
      </c>
      <c r="AB85" s="29">
        <f t="shared" si="15"/>
        <v>0</v>
      </c>
      <c r="AC85" s="29">
        <f t="shared" si="15"/>
        <v>0</v>
      </c>
      <c r="AD85" s="29">
        <f t="shared" si="15"/>
        <v>0</v>
      </c>
      <c r="AE85" s="29">
        <f t="shared" si="15"/>
        <v>0</v>
      </c>
      <c r="AF85" s="29">
        <f t="shared" si="15"/>
        <v>0</v>
      </c>
      <c r="AG85" s="29">
        <f t="shared" si="15"/>
        <v>0</v>
      </c>
      <c r="AH85" s="29">
        <f t="shared" si="15"/>
        <v>0</v>
      </c>
      <c r="AI85" s="29">
        <f t="shared" si="15"/>
        <v>0</v>
      </c>
      <c r="AJ85" s="29">
        <f t="shared" si="15"/>
        <v>0</v>
      </c>
      <c r="AK85" s="29">
        <f t="shared" si="15"/>
        <v>0</v>
      </c>
      <c r="AL85" s="29">
        <f t="shared" si="15"/>
        <v>0</v>
      </c>
      <c r="AM85" s="29">
        <f t="shared" si="15"/>
        <v>0</v>
      </c>
      <c r="AN85" s="29">
        <f t="shared" si="15"/>
        <v>0</v>
      </c>
      <c r="AO85" s="29">
        <f t="shared" si="15"/>
        <v>0</v>
      </c>
      <c r="AP85" s="29">
        <f t="shared" si="15"/>
        <v>0</v>
      </c>
      <c r="AQ85" s="29">
        <f t="shared" si="15"/>
        <v>0</v>
      </c>
      <c r="AR85" s="29">
        <f t="shared" si="15"/>
        <v>0</v>
      </c>
      <c r="AS85" s="29">
        <f t="shared" si="15"/>
        <v>0</v>
      </c>
      <c r="AT85" s="29">
        <f t="shared" si="15"/>
        <v>0</v>
      </c>
      <c r="AU85" s="29">
        <f t="shared" si="15"/>
        <v>0</v>
      </c>
      <c r="AV85" s="29">
        <f t="shared" si="15"/>
        <v>280.34311710000003</v>
      </c>
      <c r="AW85" s="29">
        <f t="shared" si="15"/>
        <v>120.9115961</v>
      </c>
      <c r="AX85" s="29">
        <f t="shared" si="15"/>
        <v>0</v>
      </c>
      <c r="AY85" s="29">
        <f t="shared" si="15"/>
        <v>0</v>
      </c>
      <c r="AZ85" s="29">
        <f t="shared" si="15"/>
        <v>691.69290679999995</v>
      </c>
      <c r="BA85" s="29">
        <f t="shared" si="15"/>
        <v>0</v>
      </c>
      <c r="BB85" s="29">
        <f t="shared" si="15"/>
        <v>0</v>
      </c>
      <c r="BC85" s="29">
        <f t="shared" si="15"/>
        <v>0</v>
      </c>
      <c r="BD85" s="29">
        <f t="shared" si="15"/>
        <v>0</v>
      </c>
      <c r="BE85" s="29">
        <f t="shared" si="15"/>
        <v>0</v>
      </c>
      <c r="BF85" s="29">
        <f t="shared" si="15"/>
        <v>73.313994899999997</v>
      </c>
      <c r="BG85" s="29">
        <f t="shared" si="15"/>
        <v>11.2627778</v>
      </c>
      <c r="BH85" s="29">
        <f t="shared" si="15"/>
        <v>0</v>
      </c>
      <c r="BI85" s="29">
        <f t="shared" si="15"/>
        <v>0</v>
      </c>
      <c r="BJ85" s="29">
        <f t="shared" si="15"/>
        <v>58.0035156</v>
      </c>
      <c r="BK85" s="29">
        <f t="shared" si="15"/>
        <v>1893.2271266999996</v>
      </c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</row>
    <row r="86" spans="1:75" x14ac:dyDescent="0.3">
      <c r="A86" s="27"/>
      <c r="B86" s="40" t="s">
        <v>121</v>
      </c>
      <c r="C86" s="29">
        <f t="shared" ref="C86:BK86" si="16">SUM(C82:C85)/2</f>
        <v>0</v>
      </c>
      <c r="D86" s="29">
        <f t="shared" si="16"/>
        <v>0.94945599999999997</v>
      </c>
      <c r="E86" s="29">
        <f t="shared" si="16"/>
        <v>1.6412884000000001</v>
      </c>
      <c r="F86" s="29">
        <f t="shared" si="16"/>
        <v>0</v>
      </c>
      <c r="G86" s="29">
        <f t="shared" si="16"/>
        <v>0</v>
      </c>
      <c r="H86" s="29">
        <f t="shared" si="16"/>
        <v>144.13487550000002</v>
      </c>
      <c r="I86" s="29">
        <f t="shared" si="16"/>
        <v>125.9376106</v>
      </c>
      <c r="J86" s="29">
        <f t="shared" si="16"/>
        <v>0</v>
      </c>
      <c r="K86" s="29">
        <f t="shared" si="16"/>
        <v>0</v>
      </c>
      <c r="L86" s="29">
        <f t="shared" si="16"/>
        <v>295.85561829999995</v>
      </c>
      <c r="M86" s="29">
        <f t="shared" si="16"/>
        <v>0</v>
      </c>
      <c r="N86" s="29">
        <f t="shared" si="16"/>
        <v>0</v>
      </c>
      <c r="O86" s="29">
        <f t="shared" si="16"/>
        <v>0</v>
      </c>
      <c r="P86" s="29">
        <f t="shared" si="16"/>
        <v>0</v>
      </c>
      <c r="Q86" s="29">
        <f t="shared" si="16"/>
        <v>0</v>
      </c>
      <c r="R86" s="29">
        <f t="shared" si="16"/>
        <v>58.313378900000004</v>
      </c>
      <c r="S86" s="29">
        <f t="shared" si="16"/>
        <v>11.5913656</v>
      </c>
      <c r="T86" s="29">
        <f t="shared" si="16"/>
        <v>0</v>
      </c>
      <c r="U86" s="29">
        <f t="shared" si="16"/>
        <v>0</v>
      </c>
      <c r="V86" s="29">
        <f t="shared" si="16"/>
        <v>19.275625099999996</v>
      </c>
      <c r="W86" s="29">
        <f t="shared" si="16"/>
        <v>0</v>
      </c>
      <c r="X86" s="29">
        <f t="shared" si="16"/>
        <v>0</v>
      </c>
      <c r="Y86" s="29">
        <f t="shared" si="16"/>
        <v>0</v>
      </c>
      <c r="Z86" s="29">
        <f t="shared" si="16"/>
        <v>0</v>
      </c>
      <c r="AA86" s="29">
        <f t="shared" si="16"/>
        <v>0</v>
      </c>
      <c r="AB86" s="29">
        <f t="shared" si="16"/>
        <v>0</v>
      </c>
      <c r="AC86" s="29">
        <f t="shared" si="16"/>
        <v>0</v>
      </c>
      <c r="AD86" s="29">
        <f t="shared" si="16"/>
        <v>0</v>
      </c>
      <c r="AE86" s="29">
        <f t="shared" si="16"/>
        <v>0</v>
      </c>
      <c r="AF86" s="29">
        <f t="shared" si="16"/>
        <v>0</v>
      </c>
      <c r="AG86" s="29">
        <f t="shared" si="16"/>
        <v>0</v>
      </c>
      <c r="AH86" s="29">
        <f t="shared" si="16"/>
        <v>0</v>
      </c>
      <c r="AI86" s="29">
        <f t="shared" si="16"/>
        <v>0</v>
      </c>
      <c r="AJ86" s="29">
        <f t="shared" si="16"/>
        <v>0</v>
      </c>
      <c r="AK86" s="29">
        <f t="shared" si="16"/>
        <v>0</v>
      </c>
      <c r="AL86" s="29">
        <f t="shared" si="16"/>
        <v>0</v>
      </c>
      <c r="AM86" s="29">
        <f t="shared" si="16"/>
        <v>0</v>
      </c>
      <c r="AN86" s="29">
        <f t="shared" si="16"/>
        <v>0</v>
      </c>
      <c r="AO86" s="29">
        <f t="shared" si="16"/>
        <v>0</v>
      </c>
      <c r="AP86" s="29">
        <f t="shared" si="16"/>
        <v>0</v>
      </c>
      <c r="AQ86" s="29">
        <f t="shared" si="16"/>
        <v>0</v>
      </c>
      <c r="AR86" s="29">
        <f t="shared" si="16"/>
        <v>0</v>
      </c>
      <c r="AS86" s="29">
        <f t="shared" si="16"/>
        <v>0</v>
      </c>
      <c r="AT86" s="29">
        <f t="shared" si="16"/>
        <v>0</v>
      </c>
      <c r="AU86" s="29">
        <f t="shared" si="16"/>
        <v>0</v>
      </c>
      <c r="AV86" s="29">
        <f t="shared" si="16"/>
        <v>280.34311710000003</v>
      </c>
      <c r="AW86" s="29">
        <f t="shared" si="16"/>
        <v>120.9115961</v>
      </c>
      <c r="AX86" s="29">
        <f t="shared" si="16"/>
        <v>0</v>
      </c>
      <c r="AY86" s="29">
        <f t="shared" si="16"/>
        <v>0</v>
      </c>
      <c r="AZ86" s="29">
        <f t="shared" si="16"/>
        <v>691.69290679999995</v>
      </c>
      <c r="BA86" s="29">
        <f t="shared" si="16"/>
        <v>0</v>
      </c>
      <c r="BB86" s="29">
        <f t="shared" si="16"/>
        <v>0</v>
      </c>
      <c r="BC86" s="29">
        <f t="shared" si="16"/>
        <v>0</v>
      </c>
      <c r="BD86" s="29">
        <f t="shared" si="16"/>
        <v>0</v>
      </c>
      <c r="BE86" s="29">
        <f t="shared" si="16"/>
        <v>0</v>
      </c>
      <c r="BF86" s="29">
        <f t="shared" si="16"/>
        <v>73.313994899999997</v>
      </c>
      <c r="BG86" s="29">
        <f t="shared" si="16"/>
        <v>11.2627778</v>
      </c>
      <c r="BH86" s="29">
        <f t="shared" si="16"/>
        <v>0</v>
      </c>
      <c r="BI86" s="29">
        <f t="shared" si="16"/>
        <v>0</v>
      </c>
      <c r="BJ86" s="29">
        <f t="shared" si="16"/>
        <v>58.0035156</v>
      </c>
      <c r="BK86" s="29">
        <f t="shared" si="16"/>
        <v>1893.2271266999996</v>
      </c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</row>
    <row r="87" spans="1:75" x14ac:dyDescent="0.3">
      <c r="A87" s="27"/>
      <c r="B87" s="41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</row>
    <row r="88" spans="1:75" x14ac:dyDescent="0.3">
      <c r="A88" s="27"/>
      <c r="B88" s="40" t="s">
        <v>53</v>
      </c>
      <c r="C88" s="29">
        <f t="shared" ref="C88:BK88" si="17">SUM(,C43,C61,C68,C78,C86)</f>
        <v>0</v>
      </c>
      <c r="D88" s="29">
        <f t="shared" si="17"/>
        <v>64.873023900000007</v>
      </c>
      <c r="E88" s="29">
        <f t="shared" si="17"/>
        <v>11.8646165</v>
      </c>
      <c r="F88" s="29">
        <f t="shared" si="17"/>
        <v>0</v>
      </c>
      <c r="G88" s="29">
        <f t="shared" si="17"/>
        <v>0</v>
      </c>
      <c r="H88" s="29">
        <f t="shared" si="17"/>
        <v>833.77397740000004</v>
      </c>
      <c r="I88" s="29">
        <f t="shared" si="17"/>
        <v>1106.8957995000001</v>
      </c>
      <c r="J88" s="29">
        <f t="shared" si="17"/>
        <v>14.483788699999998</v>
      </c>
      <c r="K88" s="29">
        <f t="shared" si="17"/>
        <v>0</v>
      </c>
      <c r="L88" s="29">
        <f t="shared" si="17"/>
        <v>2532.0688010999997</v>
      </c>
      <c r="M88" s="29">
        <f t="shared" si="17"/>
        <v>0</v>
      </c>
      <c r="N88" s="29">
        <f t="shared" si="17"/>
        <v>0</v>
      </c>
      <c r="O88" s="29">
        <f t="shared" si="17"/>
        <v>0</v>
      </c>
      <c r="P88" s="29">
        <f t="shared" si="17"/>
        <v>0</v>
      </c>
      <c r="Q88" s="29">
        <f t="shared" si="17"/>
        <v>0</v>
      </c>
      <c r="R88" s="29">
        <f t="shared" si="17"/>
        <v>417.63999200000001</v>
      </c>
      <c r="S88" s="29">
        <f t="shared" si="17"/>
        <v>59.556662500000002</v>
      </c>
      <c r="T88" s="29">
        <f t="shared" si="17"/>
        <v>0.11986150000000001</v>
      </c>
      <c r="U88" s="29">
        <f t="shared" si="17"/>
        <v>0</v>
      </c>
      <c r="V88" s="29">
        <f t="shared" si="17"/>
        <v>192.97961319999996</v>
      </c>
      <c r="W88" s="29">
        <f t="shared" si="17"/>
        <v>0</v>
      </c>
      <c r="X88" s="29">
        <f t="shared" si="17"/>
        <v>0</v>
      </c>
      <c r="Y88" s="29">
        <f t="shared" si="17"/>
        <v>0</v>
      </c>
      <c r="Z88" s="29">
        <f t="shared" si="17"/>
        <v>0</v>
      </c>
      <c r="AA88" s="29">
        <f t="shared" si="17"/>
        <v>0</v>
      </c>
      <c r="AB88" s="29">
        <f t="shared" si="17"/>
        <v>0</v>
      </c>
      <c r="AC88" s="29">
        <f t="shared" si="17"/>
        <v>0</v>
      </c>
      <c r="AD88" s="29">
        <f t="shared" si="17"/>
        <v>0</v>
      </c>
      <c r="AE88" s="29">
        <f t="shared" si="17"/>
        <v>0</v>
      </c>
      <c r="AF88" s="29">
        <f t="shared" si="17"/>
        <v>0</v>
      </c>
      <c r="AG88" s="29">
        <f t="shared" si="17"/>
        <v>0</v>
      </c>
      <c r="AH88" s="29">
        <f t="shared" si="17"/>
        <v>0</v>
      </c>
      <c r="AI88" s="29">
        <f t="shared" si="17"/>
        <v>0</v>
      </c>
      <c r="AJ88" s="29">
        <f t="shared" si="17"/>
        <v>0</v>
      </c>
      <c r="AK88" s="29">
        <f t="shared" si="17"/>
        <v>0</v>
      </c>
      <c r="AL88" s="29">
        <f t="shared" si="17"/>
        <v>0</v>
      </c>
      <c r="AM88" s="29">
        <f t="shared" si="17"/>
        <v>0</v>
      </c>
      <c r="AN88" s="29">
        <f t="shared" si="17"/>
        <v>0</v>
      </c>
      <c r="AO88" s="29">
        <f t="shared" si="17"/>
        <v>0</v>
      </c>
      <c r="AP88" s="29">
        <f t="shared" si="17"/>
        <v>0</v>
      </c>
      <c r="AQ88" s="29">
        <f t="shared" si="17"/>
        <v>0</v>
      </c>
      <c r="AR88" s="29">
        <f t="shared" si="17"/>
        <v>0</v>
      </c>
      <c r="AS88" s="29">
        <f t="shared" si="17"/>
        <v>0</v>
      </c>
      <c r="AT88" s="29">
        <f t="shared" si="17"/>
        <v>0</v>
      </c>
      <c r="AU88" s="29">
        <f t="shared" si="17"/>
        <v>0</v>
      </c>
      <c r="AV88" s="29">
        <f t="shared" si="17"/>
        <v>2173.9212017</v>
      </c>
      <c r="AW88" s="29">
        <f t="shared" si="17"/>
        <v>1182.3701744999998</v>
      </c>
      <c r="AX88" s="29">
        <f t="shared" si="17"/>
        <v>0</v>
      </c>
      <c r="AY88" s="29">
        <f t="shared" si="17"/>
        <v>0</v>
      </c>
      <c r="AZ88" s="29">
        <f t="shared" si="17"/>
        <v>5913.9888519000006</v>
      </c>
      <c r="BA88" s="29">
        <f t="shared" si="17"/>
        <v>0</v>
      </c>
      <c r="BB88" s="29">
        <f t="shared" si="17"/>
        <v>0</v>
      </c>
      <c r="BC88" s="29">
        <f t="shared" si="17"/>
        <v>0</v>
      </c>
      <c r="BD88" s="29">
        <f t="shared" si="17"/>
        <v>0</v>
      </c>
      <c r="BE88" s="29">
        <f t="shared" si="17"/>
        <v>0</v>
      </c>
      <c r="BF88" s="29">
        <f t="shared" si="17"/>
        <v>767.9477667000001</v>
      </c>
      <c r="BG88" s="29">
        <f t="shared" si="17"/>
        <v>151.05892900000001</v>
      </c>
      <c r="BH88" s="29">
        <f t="shared" si="17"/>
        <v>0</v>
      </c>
      <c r="BI88" s="29">
        <f t="shared" si="17"/>
        <v>0</v>
      </c>
      <c r="BJ88" s="29">
        <f t="shared" si="17"/>
        <v>802.52241880000008</v>
      </c>
      <c r="BK88" s="29">
        <f t="shared" si="17"/>
        <v>16226.065478900002</v>
      </c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</row>
    <row r="89" spans="1:75" x14ac:dyDescent="0.3">
      <c r="A89" s="27"/>
      <c r="B89" s="41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</row>
    <row r="90" spans="1:75" ht="20.149999999999999" customHeight="1" x14ac:dyDescent="0.3">
      <c r="A90" s="46" t="s">
        <v>122</v>
      </c>
      <c r="B90" s="45" t="s">
        <v>123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</row>
    <row r="91" spans="1:75" x14ac:dyDescent="0.3">
      <c r="A91" s="26" t="s">
        <v>63</v>
      </c>
      <c r="B91" s="38" t="s">
        <v>123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</row>
    <row r="92" spans="1:75" x14ac:dyDescent="0.3">
      <c r="A92" s="27"/>
      <c r="B92" s="38" t="s">
        <v>81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</row>
    <row r="93" spans="1:75" x14ac:dyDescent="0.3">
      <c r="A93" s="27"/>
      <c r="B93" s="40" t="s">
        <v>69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</row>
    <row r="94" spans="1:75" ht="14.5" x14ac:dyDescent="0.35">
      <c r="B94" s="42" t="s">
        <v>124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 s="32"/>
      <c r="BO94" s="32"/>
      <c r="BP94" s="32"/>
      <c r="BQ94" s="32"/>
      <c r="BR94" s="32"/>
      <c r="BS94" s="32"/>
      <c r="BT94" s="32"/>
      <c r="BU94" s="32"/>
      <c r="BV94" s="32"/>
      <c r="BW94" s="32"/>
    </row>
    <row r="95" spans="1:75" ht="14.5" x14ac:dyDescent="0.35"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 s="32"/>
      <c r="BO95" s="32"/>
      <c r="BP95" s="32"/>
      <c r="BQ95" s="32"/>
      <c r="BR95" s="32"/>
      <c r="BS95" s="32"/>
      <c r="BT95" s="32"/>
      <c r="BU95" s="32"/>
      <c r="BV95" s="32"/>
      <c r="BW95" s="32"/>
    </row>
    <row r="96" spans="1:75" ht="14.5" x14ac:dyDescent="0.35">
      <c r="A96" s="36" t="s">
        <v>125</v>
      </c>
      <c r="B96" s="43"/>
      <c r="C96" s="36"/>
      <c r="D96" s="36"/>
      <c r="E96" s="36"/>
      <c r="F96" s="36"/>
      <c r="G96" s="36"/>
      <c r="H96" s="36"/>
      <c r="I96" s="36" t="s">
        <v>126</v>
      </c>
      <c r="J96" s="35"/>
      <c r="K96" s="35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 s="32"/>
      <c r="BO96" s="32"/>
      <c r="BP96" s="32"/>
      <c r="BQ96" s="32"/>
      <c r="BR96" s="32"/>
      <c r="BS96" s="32"/>
      <c r="BT96" s="32"/>
      <c r="BU96" s="32"/>
      <c r="BV96" s="32"/>
      <c r="BW96" s="32"/>
    </row>
    <row r="97" spans="1:82" ht="14.5" x14ac:dyDescent="0.35">
      <c r="A97" s="36" t="s">
        <v>127</v>
      </c>
      <c r="B97" s="43"/>
      <c r="C97" s="36"/>
      <c r="D97" s="36"/>
      <c r="E97" s="36"/>
      <c r="F97" s="36"/>
      <c r="G97" s="36"/>
      <c r="H97" s="36"/>
      <c r="I97" s="36" t="s">
        <v>128</v>
      </c>
      <c r="J97" s="35"/>
      <c r="K97" s="35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 s="32"/>
      <c r="BO97" s="32"/>
      <c r="BP97" s="32"/>
      <c r="BQ97" s="32"/>
      <c r="BR97" s="32"/>
      <c r="BS97" s="32"/>
      <c r="BT97" s="32"/>
      <c r="BU97" s="32"/>
      <c r="BV97" s="32"/>
      <c r="BW97" s="32"/>
    </row>
    <row r="98" spans="1:82" ht="14.5" x14ac:dyDescent="0.35">
      <c r="A98" s="36"/>
      <c r="B98" s="43"/>
      <c r="C98" s="36"/>
      <c r="D98" s="36"/>
      <c r="E98" s="36"/>
      <c r="F98" s="36"/>
      <c r="G98" s="36"/>
      <c r="H98" s="36"/>
      <c r="I98" s="36" t="s">
        <v>129</v>
      </c>
      <c r="J98" s="35"/>
      <c r="K98" s="35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 s="32"/>
      <c r="BO98" s="32"/>
      <c r="BP98" s="32"/>
      <c r="BQ98" s="32"/>
      <c r="BR98" s="32"/>
      <c r="BS98" s="32"/>
      <c r="BT98" s="32"/>
      <c r="BU98" s="32"/>
      <c r="BV98" s="32"/>
      <c r="BW98" s="32"/>
    </row>
    <row r="99" spans="1:82" ht="14.5" x14ac:dyDescent="0.35">
      <c r="A99" s="36"/>
      <c r="B99" s="43"/>
      <c r="C99" s="36"/>
      <c r="D99" s="36"/>
      <c r="E99" s="36"/>
      <c r="F99" s="36"/>
      <c r="G99" s="36"/>
      <c r="H99" s="36"/>
      <c r="I99" s="36" t="s">
        <v>130</v>
      </c>
      <c r="J99" s="35"/>
      <c r="K99" s="35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 s="32"/>
      <c r="BO99" s="32"/>
      <c r="BP99" s="32"/>
      <c r="BQ99" s="32"/>
      <c r="BR99" s="32"/>
      <c r="BS99" s="32"/>
      <c r="BT99" s="32"/>
      <c r="BU99" s="32"/>
      <c r="BV99" s="32"/>
      <c r="BW99" s="32"/>
    </row>
    <row r="100" spans="1:82" ht="14.5" x14ac:dyDescent="0.35">
      <c r="A100" s="36" t="s">
        <v>131</v>
      </c>
      <c r="B100" s="43"/>
      <c r="C100" s="36"/>
      <c r="D100" s="36"/>
      <c r="E100" s="36"/>
      <c r="F100" s="36"/>
      <c r="G100" s="36"/>
      <c r="H100" s="36"/>
      <c r="I100" s="36" t="s">
        <v>132</v>
      </c>
      <c r="J100" s="35"/>
      <c r="K100" s="35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</row>
    <row r="101" spans="1:82" ht="14.5" x14ac:dyDescent="0.35">
      <c r="A101" s="36" t="s">
        <v>133</v>
      </c>
      <c r="B101" s="43"/>
      <c r="C101" s="36"/>
      <c r="D101" s="36"/>
      <c r="E101" s="36"/>
      <c r="F101" s="36"/>
      <c r="G101" s="36"/>
      <c r="H101" s="36"/>
      <c r="I101" s="36" t="s">
        <v>134</v>
      </c>
      <c r="J101" s="35"/>
      <c r="K101" s="35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</row>
    <row r="102" spans="1:82" ht="14.5" x14ac:dyDescent="0.35"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</row>
    <row r="103" spans="1:82" ht="14.5" x14ac:dyDescent="0.35"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</row>
    <row r="104" spans="1:82" ht="14.5" x14ac:dyDescent="0.35">
      <c r="A104"/>
      <c r="B104" s="4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</row>
    <row r="105" spans="1:82" ht="14.5" x14ac:dyDescent="0.35">
      <c r="A105"/>
      <c r="B105" s="44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</row>
    <row r="106" spans="1:82" ht="14.5" x14ac:dyDescent="0.35">
      <c r="A106"/>
      <c r="B106" s="44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</row>
    <row r="107" spans="1:82" ht="14.5" x14ac:dyDescent="0.35">
      <c r="A107"/>
      <c r="B107" s="44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</row>
    <row r="108" spans="1:82" ht="14.5" x14ac:dyDescent="0.35">
      <c r="A108"/>
      <c r="B108" s="44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</row>
    <row r="109" spans="1:82" ht="14.5" x14ac:dyDescent="0.35">
      <c r="A109"/>
      <c r="B109" s="44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</row>
    <row r="110" spans="1:82" ht="14.5" x14ac:dyDescent="0.35">
      <c r="A110"/>
      <c r="B110" s="44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</row>
    <row r="111" spans="1:82" ht="14.5" x14ac:dyDescent="0.35">
      <c r="A111"/>
      <c r="B111" s="44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</row>
    <row r="112" spans="1:82" ht="14.5" x14ac:dyDescent="0.35">
      <c r="A112"/>
      <c r="B112" s="44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</row>
    <row r="113" spans="1:82" ht="14.5" x14ac:dyDescent="0.35">
      <c r="A113"/>
      <c r="B113" s="44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</row>
    <row r="114" spans="1:82" ht="14.5" x14ac:dyDescent="0.35">
      <c r="A114"/>
      <c r="B114" s="4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</row>
    <row r="115" spans="1:82" ht="14.5" x14ac:dyDescent="0.35">
      <c r="A115"/>
      <c r="B115" s="44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</row>
    <row r="116" spans="1:82" ht="14.5" x14ac:dyDescent="0.35">
      <c r="A116"/>
      <c r="B116" s="44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</row>
    <row r="117" spans="1:82" ht="14.5" x14ac:dyDescent="0.35">
      <c r="A117"/>
      <c r="B117" s="44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</row>
    <row r="118" spans="1:82" ht="14.5" x14ac:dyDescent="0.35">
      <c r="A118"/>
      <c r="B118" s="44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</row>
    <row r="119" spans="1:82" ht="14.5" x14ac:dyDescent="0.35">
      <c r="A119"/>
      <c r="B119" s="44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</row>
    <row r="120" spans="1:82" ht="14.5" x14ac:dyDescent="0.35">
      <c r="A120"/>
      <c r="B120" s="44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</row>
    <row r="121" spans="1:82" ht="14.5" x14ac:dyDescent="0.35">
      <c r="A121"/>
      <c r="B121" s="44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</row>
    <row r="122" spans="1:82" ht="14.5" x14ac:dyDescent="0.35">
      <c r="A122"/>
      <c r="B122" s="44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</row>
    <row r="123" spans="1:82" ht="14.5" x14ac:dyDescent="0.35">
      <c r="A123"/>
      <c r="B123" s="44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</row>
    <row r="124" spans="1:82" ht="14.5" x14ac:dyDescent="0.35">
      <c r="A124"/>
      <c r="B124" s="4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</row>
    <row r="125" spans="1:82" ht="14.5" x14ac:dyDescent="0.35">
      <c r="A125"/>
      <c r="B125" s="44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</row>
    <row r="126" spans="1:82" ht="14.5" x14ac:dyDescent="0.35">
      <c r="A126"/>
      <c r="B126" s="4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</row>
    <row r="127" spans="1:82" ht="14.5" x14ac:dyDescent="0.35">
      <c r="A127"/>
      <c r="B127" s="44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</row>
    <row r="128" spans="1:82" ht="14.5" x14ac:dyDescent="0.35">
      <c r="A128"/>
      <c r="B128" s="44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</row>
    <row r="129" spans="1:82" ht="14.5" x14ac:dyDescent="0.35">
      <c r="A129"/>
      <c r="B129" s="44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</row>
    <row r="130" spans="1:82" ht="14.5" x14ac:dyDescent="0.35">
      <c r="A130"/>
      <c r="B130" s="44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</row>
    <row r="131" spans="1:82" ht="14.5" x14ac:dyDescent="0.35">
      <c r="A131"/>
      <c r="B131" s="44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</row>
    <row r="132" spans="1:82" ht="14.5" x14ac:dyDescent="0.35">
      <c r="A132"/>
      <c r="B132" s="44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</row>
    <row r="133" spans="1:82" ht="14.5" x14ac:dyDescent="0.35">
      <c r="A133"/>
      <c r="B133" s="44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</row>
    <row r="134" spans="1:82" ht="14.5" x14ac:dyDescent="0.35">
      <c r="A134"/>
      <c r="B134" s="4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</row>
    <row r="135" spans="1:82" ht="14.5" x14ac:dyDescent="0.35">
      <c r="A135"/>
      <c r="B135" s="44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</row>
    <row r="136" spans="1:82" ht="14.5" x14ac:dyDescent="0.35">
      <c r="A136"/>
      <c r="B136" s="44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</row>
    <row r="137" spans="1:82" ht="14.5" x14ac:dyDescent="0.35">
      <c r="A137"/>
      <c r="B137" s="44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</row>
    <row r="138" spans="1:82" ht="14.5" x14ac:dyDescent="0.35">
      <c r="A138"/>
      <c r="B138" s="44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</row>
    <row r="139" spans="1:82" ht="14.5" x14ac:dyDescent="0.35">
      <c r="A139"/>
      <c r="B139" s="44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</row>
    <row r="140" spans="1:82" ht="14.5" x14ac:dyDescent="0.35">
      <c r="A140"/>
      <c r="B140" s="44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</row>
    <row r="141" spans="1:82" ht="14.5" x14ac:dyDescent="0.35">
      <c r="A141"/>
      <c r="B141" s="44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</row>
    <row r="142" spans="1:82" ht="14.5" x14ac:dyDescent="0.35">
      <c r="A142"/>
      <c r="B142" s="44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</row>
    <row r="143" spans="1:82" ht="14.5" x14ac:dyDescent="0.35">
      <c r="A143"/>
      <c r="B143" s="44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</row>
    <row r="144" spans="1:82" ht="14.5" x14ac:dyDescent="0.35">
      <c r="A144"/>
      <c r="B144" s="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</row>
    <row r="145" spans="1:82" ht="14.5" x14ac:dyDescent="0.35">
      <c r="A145"/>
      <c r="B145" s="44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</row>
    <row r="146" spans="1:82" ht="14.5" x14ac:dyDescent="0.35">
      <c r="A146"/>
      <c r="B146" s="44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</row>
    <row r="147" spans="1:82" ht="14.5" x14ac:dyDescent="0.35">
      <c r="A147"/>
      <c r="B147" s="44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</row>
    <row r="148" spans="1:82" ht="14.5" x14ac:dyDescent="0.35">
      <c r="A148"/>
      <c r="B148" s="44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</row>
    <row r="149" spans="1:82" ht="14.5" x14ac:dyDescent="0.35">
      <c r="A149"/>
      <c r="B149" s="44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</row>
    <row r="150" spans="1:82" ht="14.5" x14ac:dyDescent="0.35">
      <c r="A150"/>
      <c r="B150" s="44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</row>
    <row r="151" spans="1:82" ht="14.5" x14ac:dyDescent="0.35">
      <c r="A151"/>
      <c r="B151" s="44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</row>
    <row r="152" spans="1:82" ht="14.5" x14ac:dyDescent="0.35">
      <c r="A152"/>
      <c r="B152" s="44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</row>
    <row r="153" spans="1:82" ht="14.5" x14ac:dyDescent="0.35">
      <c r="A153"/>
      <c r="B153" s="44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</row>
    <row r="154" spans="1:82" ht="14.5" x14ac:dyDescent="0.35">
      <c r="A154"/>
      <c r="B154" s="4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</row>
    <row r="155" spans="1:82" ht="14.5" x14ac:dyDescent="0.35">
      <c r="A155"/>
      <c r="B155" s="44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</row>
    <row r="156" spans="1:82" ht="14.5" x14ac:dyDescent="0.35">
      <c r="A156"/>
      <c r="B156" s="44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</row>
    <row r="157" spans="1:82" ht="14.5" x14ac:dyDescent="0.35">
      <c r="A157"/>
      <c r="B157" s="44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</row>
    <row r="158" spans="1:82" ht="14.5" x14ac:dyDescent="0.35">
      <c r="A158"/>
      <c r="B158" s="4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</row>
    <row r="159" spans="1:82" ht="14.5" x14ac:dyDescent="0.35">
      <c r="A159"/>
      <c r="B159" s="4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</row>
    <row r="160" spans="1:82" ht="14.5" x14ac:dyDescent="0.35">
      <c r="A160"/>
      <c r="B160" s="4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</row>
    <row r="161" spans="1:82" ht="14.5" x14ac:dyDescent="0.35">
      <c r="A161"/>
      <c r="B161" s="4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</row>
    <row r="162" spans="1:82" ht="14.5" x14ac:dyDescent="0.35">
      <c r="A162"/>
      <c r="B162" s="44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</row>
    <row r="163" spans="1:82" ht="14.5" x14ac:dyDescent="0.35">
      <c r="A163"/>
      <c r="B163" s="44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</row>
    <row r="164" spans="1:82" ht="14.5" x14ac:dyDescent="0.35">
      <c r="A164"/>
      <c r="B164" s="4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</row>
    <row r="165" spans="1:82" ht="14.5" x14ac:dyDescent="0.35">
      <c r="A165"/>
      <c r="B165" s="44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</row>
    <row r="166" spans="1:82" ht="14.5" x14ac:dyDescent="0.35">
      <c r="A166"/>
      <c r="B166" s="44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</row>
    <row r="167" spans="1:82" ht="14.5" x14ac:dyDescent="0.35">
      <c r="A167"/>
      <c r="B167" s="44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</row>
    <row r="168" spans="1:82" ht="14.5" x14ac:dyDescent="0.35">
      <c r="A168"/>
      <c r="B168" s="44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</row>
    <row r="169" spans="1:82" ht="14.5" x14ac:dyDescent="0.35">
      <c r="A169"/>
      <c r="B169" s="44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</row>
    <row r="170" spans="1:82" ht="14.5" x14ac:dyDescent="0.35">
      <c r="A170"/>
      <c r="B170" s="44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</row>
    <row r="171" spans="1:82" ht="14.5" x14ac:dyDescent="0.35">
      <c r="A171"/>
      <c r="B171" s="44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</row>
    <row r="172" spans="1:82" ht="14.5" x14ac:dyDescent="0.35">
      <c r="A172"/>
      <c r="B172" s="44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</row>
    <row r="173" spans="1:82" ht="14.5" x14ac:dyDescent="0.35">
      <c r="A173"/>
      <c r="B173" s="44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</row>
    <row r="174" spans="1:82" ht="14.5" x14ac:dyDescent="0.35">
      <c r="A174"/>
      <c r="B174" s="4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</row>
    <row r="175" spans="1:82" ht="14.5" x14ac:dyDescent="0.35">
      <c r="A175"/>
      <c r="B175" s="44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</row>
    <row r="176" spans="1:82" ht="14.5" x14ac:dyDescent="0.35">
      <c r="A176"/>
      <c r="B176" s="44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</row>
    <row r="177" spans="1:82" ht="14.5" x14ac:dyDescent="0.35">
      <c r="A177"/>
      <c r="B177" s="44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</row>
    <row r="178" spans="1:82" ht="14.5" x14ac:dyDescent="0.35">
      <c r="A178"/>
      <c r="B178" s="44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</row>
    <row r="179" spans="1:82" ht="14.5" x14ac:dyDescent="0.35">
      <c r="A179"/>
      <c r="B179" s="44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</row>
    <row r="180" spans="1:82" ht="14.5" x14ac:dyDescent="0.35">
      <c r="A180"/>
      <c r="B180" s="44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</row>
    <row r="181" spans="1:82" ht="14.5" x14ac:dyDescent="0.35">
      <c r="A181"/>
      <c r="B181" s="44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</row>
    <row r="182" spans="1:82" ht="14.5" x14ac:dyDescent="0.35">
      <c r="A182"/>
      <c r="B182" s="44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</row>
    <row r="183" spans="1:82" ht="14.5" x14ac:dyDescent="0.35">
      <c r="A183"/>
      <c r="B183" s="44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</row>
    <row r="184" spans="1:82" ht="14.5" x14ac:dyDescent="0.35">
      <c r="A184"/>
      <c r="B184" s="4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</row>
    <row r="185" spans="1:82" ht="14.5" x14ac:dyDescent="0.35">
      <c r="A185"/>
      <c r="B185" s="44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</row>
    <row r="186" spans="1:82" ht="14.5" x14ac:dyDescent="0.35">
      <c r="A186"/>
      <c r="B186" s="44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</row>
    <row r="187" spans="1:82" ht="14.5" x14ac:dyDescent="0.35">
      <c r="A187"/>
      <c r="B187" s="44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</row>
    <row r="188" spans="1:82" ht="14.5" x14ac:dyDescent="0.35">
      <c r="A188"/>
      <c r="B188" s="44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</row>
    <row r="189" spans="1:82" ht="14.5" x14ac:dyDescent="0.35">
      <c r="A189"/>
      <c r="B189" s="44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</row>
    <row r="190" spans="1:82" ht="14.5" x14ac:dyDescent="0.35">
      <c r="A190"/>
      <c r="B190" s="44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</row>
    <row r="191" spans="1:82" ht="14.5" x14ac:dyDescent="0.35">
      <c r="A191"/>
      <c r="B191" s="44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</row>
    <row r="192" spans="1:82" ht="14.5" x14ac:dyDescent="0.35">
      <c r="A192"/>
      <c r="B192" s="44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</row>
    <row r="193" spans="1:82" ht="14.5" x14ac:dyDescent="0.35">
      <c r="A193"/>
      <c r="B193" s="44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</row>
    <row r="194" spans="1:82" ht="14.5" x14ac:dyDescent="0.35">
      <c r="A194"/>
      <c r="B194" s="4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</row>
    <row r="195" spans="1:82" ht="14.5" x14ac:dyDescent="0.35">
      <c r="A195"/>
      <c r="B195" s="44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</row>
    <row r="196" spans="1:82" ht="14.5" x14ac:dyDescent="0.35">
      <c r="A196"/>
      <c r="B196" s="44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</row>
    <row r="197" spans="1:82" ht="14.5" x14ac:dyDescent="0.35">
      <c r="A197"/>
      <c r="B197" s="44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</row>
    <row r="198" spans="1:82" ht="14.5" x14ac:dyDescent="0.35">
      <c r="A198"/>
      <c r="B198" s="44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</row>
    <row r="199" spans="1:82" ht="14.5" x14ac:dyDescent="0.35">
      <c r="A199"/>
      <c r="B199" s="44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</row>
    <row r="200" spans="1:82" ht="14.5" x14ac:dyDescent="0.35">
      <c r="A200"/>
      <c r="B200" s="44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</row>
    <row r="201" spans="1:82" ht="14.5" x14ac:dyDescent="0.35">
      <c r="A201"/>
      <c r="B201" s="44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</row>
    <row r="202" spans="1:82" ht="14.5" x14ac:dyDescent="0.35">
      <c r="A202"/>
      <c r="B202" s="44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</row>
    <row r="203" spans="1:82" ht="14.5" x14ac:dyDescent="0.35">
      <c r="A203"/>
      <c r="B203" s="44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</row>
    <row r="204" spans="1:82" ht="14.5" x14ac:dyDescent="0.35">
      <c r="A204"/>
      <c r="B204" s="4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</row>
    <row r="205" spans="1:82" ht="14.5" x14ac:dyDescent="0.35">
      <c r="A205"/>
      <c r="B205" s="44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</row>
    <row r="206" spans="1:82" ht="14.5" x14ac:dyDescent="0.35">
      <c r="A206"/>
      <c r="B206" s="44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</row>
    <row r="207" spans="1:82" ht="14.5" x14ac:dyDescent="0.35">
      <c r="A207"/>
      <c r="B207" s="44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</row>
    <row r="208" spans="1:82" ht="14.5" x14ac:dyDescent="0.35">
      <c r="A208"/>
      <c r="B208" s="44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</row>
    <row r="209" spans="1:82" ht="14.5" x14ac:dyDescent="0.35">
      <c r="A209"/>
      <c r="B209" s="44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</row>
    <row r="210" spans="1:82" ht="14.5" x14ac:dyDescent="0.35">
      <c r="A210"/>
      <c r="B210" s="44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</row>
    <row r="211" spans="1:82" ht="14.5" x14ac:dyDescent="0.35">
      <c r="A211"/>
      <c r="B211" s="44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</row>
    <row r="212" spans="1:82" ht="14.5" x14ac:dyDescent="0.35">
      <c r="A212"/>
      <c r="B212" s="44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</row>
    <row r="213" spans="1:82" ht="14.5" x14ac:dyDescent="0.35">
      <c r="A213"/>
      <c r="B213" s="44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</row>
    <row r="214" spans="1:82" ht="14.5" x14ac:dyDescent="0.35">
      <c r="A214"/>
      <c r="B214" s="4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</row>
    <row r="215" spans="1:82" ht="14.5" x14ac:dyDescent="0.35">
      <c r="A215"/>
      <c r="B215" s="44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</row>
    <row r="216" spans="1:82" ht="14.5" x14ac:dyDescent="0.35">
      <c r="A216"/>
      <c r="B216" s="44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</row>
    <row r="217" spans="1:82" ht="14.5" x14ac:dyDescent="0.35">
      <c r="A217"/>
      <c r="B217" s="44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</row>
    <row r="218" spans="1:82" ht="14.5" x14ac:dyDescent="0.35">
      <c r="A218"/>
      <c r="B218" s="44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</row>
    <row r="219" spans="1:82" ht="14.5" x14ac:dyDescent="0.35">
      <c r="A219"/>
      <c r="B219" s="4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</row>
    <row r="220" spans="1:82" ht="14.5" x14ac:dyDescent="0.35">
      <c r="A220"/>
      <c r="B220" s="44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</row>
    <row r="221" spans="1:82" ht="14.5" x14ac:dyDescent="0.35">
      <c r="A221"/>
      <c r="B221" s="44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</row>
    <row r="222" spans="1:82" ht="14.5" x14ac:dyDescent="0.35">
      <c r="A222"/>
      <c r="B222" s="44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</row>
    <row r="223" spans="1:82" ht="14.5" x14ac:dyDescent="0.35">
      <c r="A223"/>
      <c r="B223" s="4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</row>
    <row r="224" spans="1:82" ht="14.5" x14ac:dyDescent="0.35">
      <c r="A224"/>
      <c r="B224" s="4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</row>
    <row r="225" spans="1:82" ht="14.5" x14ac:dyDescent="0.35">
      <c r="A225"/>
      <c r="B225" s="44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</row>
    <row r="226" spans="1:82" ht="14.5" x14ac:dyDescent="0.35">
      <c r="A226"/>
      <c r="B226" s="44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</row>
    <row r="227" spans="1:82" ht="14.5" x14ac:dyDescent="0.35">
      <c r="A227"/>
      <c r="B227" s="4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</row>
    <row r="228" spans="1:82" ht="14.5" x14ac:dyDescent="0.35">
      <c r="A228"/>
      <c r="B228" s="44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</row>
    <row r="229" spans="1:82" ht="14.5" x14ac:dyDescent="0.35">
      <c r="A229"/>
      <c r="B229" s="4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</row>
    <row r="230" spans="1:82" ht="14.5" x14ac:dyDescent="0.35">
      <c r="A230"/>
      <c r="B230" s="44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</row>
    <row r="231" spans="1:82" ht="14.5" x14ac:dyDescent="0.35">
      <c r="A231"/>
      <c r="B231" s="44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</row>
    <row r="232" spans="1:82" ht="14.5" x14ac:dyDescent="0.35">
      <c r="A232"/>
      <c r="B232" s="44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</row>
    <row r="233" spans="1:82" ht="14.5" x14ac:dyDescent="0.35">
      <c r="A233"/>
      <c r="B233" s="44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</row>
    <row r="234" spans="1:82" ht="14.5" x14ac:dyDescent="0.35">
      <c r="A234"/>
      <c r="B234" s="4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</row>
    <row r="235" spans="1:82" ht="14.5" x14ac:dyDescent="0.35">
      <c r="A235"/>
      <c r="B235" s="44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</row>
    <row r="236" spans="1:82" ht="14.5" x14ac:dyDescent="0.35">
      <c r="A236"/>
      <c r="B236" s="44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</row>
    <row r="237" spans="1:82" ht="14.5" x14ac:dyDescent="0.35">
      <c r="A237"/>
      <c r="B237" s="44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</row>
    <row r="238" spans="1:82" ht="14.5" x14ac:dyDescent="0.35">
      <c r="A238"/>
      <c r="B238" s="44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</row>
    <row r="239" spans="1:82" ht="14.5" x14ac:dyDescent="0.35">
      <c r="A239"/>
      <c r="B239" s="44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</row>
    <row r="240" spans="1:82" ht="14.5" x14ac:dyDescent="0.35">
      <c r="A240"/>
      <c r="B240" s="44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</row>
    <row r="241" spans="1:82" ht="14.5" x14ac:dyDescent="0.35">
      <c r="A241"/>
      <c r="B241" s="44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</row>
    <row r="242" spans="1:82" ht="14.5" x14ac:dyDescent="0.35">
      <c r="A242"/>
      <c r="B242" s="44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</row>
    <row r="243" spans="1:82" ht="14.5" x14ac:dyDescent="0.35">
      <c r="A243"/>
      <c r="B243" s="44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</row>
    <row r="244" spans="1:82" ht="14.5" x14ac:dyDescent="0.35">
      <c r="A244"/>
      <c r="B244" s="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</row>
    <row r="245" spans="1:82" ht="14.5" x14ac:dyDescent="0.35">
      <c r="A245"/>
      <c r="B245" s="44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</row>
    <row r="246" spans="1:82" ht="14.5" x14ac:dyDescent="0.35">
      <c r="A246"/>
      <c r="B246" s="44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</row>
    <row r="247" spans="1:82" ht="14.5" x14ac:dyDescent="0.35">
      <c r="A247"/>
      <c r="B247" s="44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</row>
    <row r="248" spans="1:82" ht="14.5" x14ac:dyDescent="0.35">
      <c r="A248"/>
      <c r="B248" s="44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</row>
    <row r="249" spans="1:82" ht="14.5" x14ac:dyDescent="0.35">
      <c r="A249"/>
      <c r="B249" s="44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</row>
    <row r="250" spans="1:82" ht="14.5" x14ac:dyDescent="0.35">
      <c r="A250"/>
      <c r="B250" s="44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</row>
    <row r="251" spans="1:82" ht="14.5" x14ac:dyDescent="0.35">
      <c r="A251"/>
      <c r="B251" s="44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</row>
    <row r="252" spans="1:82" ht="14.5" x14ac:dyDescent="0.35">
      <c r="A252"/>
      <c r="B252" s="44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</row>
    <row r="253" spans="1:82" ht="14.5" x14ac:dyDescent="0.35">
      <c r="A253"/>
      <c r="B253" s="44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</row>
    <row r="254" spans="1:82" ht="14.5" x14ac:dyDescent="0.35">
      <c r="A254"/>
      <c r="B254" s="4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</row>
    <row r="255" spans="1:82" ht="14.5" x14ac:dyDescent="0.35">
      <c r="A255"/>
      <c r="B255" s="44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</row>
    <row r="256" spans="1:82" ht="14.5" x14ac:dyDescent="0.35">
      <c r="A256"/>
      <c r="B256" s="44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</row>
    <row r="257" spans="1:82" ht="14.5" x14ac:dyDescent="0.35">
      <c r="A257"/>
      <c r="B257" s="44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</row>
    <row r="258" spans="1:82" ht="14.5" x14ac:dyDescent="0.35">
      <c r="A258"/>
      <c r="B258" s="44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</row>
    <row r="259" spans="1:82" ht="14.5" x14ac:dyDescent="0.35">
      <c r="A259"/>
      <c r="B259" s="44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</row>
    <row r="260" spans="1:82" ht="14.5" x14ac:dyDescent="0.35">
      <c r="A260"/>
      <c r="B260" s="44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</row>
    <row r="261" spans="1:82" ht="14.5" x14ac:dyDescent="0.35">
      <c r="A261"/>
      <c r="B261" s="44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</row>
    <row r="262" spans="1:82" ht="14.5" x14ac:dyDescent="0.35">
      <c r="A262"/>
      <c r="B262" s="44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</row>
    <row r="263" spans="1:82" ht="14.5" x14ac:dyDescent="0.35">
      <c r="A263"/>
      <c r="B263" s="44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</row>
    <row r="264" spans="1:82" ht="14.5" x14ac:dyDescent="0.35">
      <c r="A264"/>
      <c r="B264" s="4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</row>
    <row r="265" spans="1:82" ht="14.5" x14ac:dyDescent="0.35">
      <c r="A265"/>
      <c r="B265" s="44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</row>
    <row r="266" spans="1:82" ht="14.5" x14ac:dyDescent="0.35">
      <c r="A266"/>
      <c r="B266" s="44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</row>
    <row r="267" spans="1:82" ht="14.5" x14ac:dyDescent="0.35">
      <c r="A267"/>
      <c r="B267" s="44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</row>
    <row r="268" spans="1:82" ht="14.5" x14ac:dyDescent="0.35">
      <c r="A268"/>
      <c r="B268" s="44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</row>
    <row r="269" spans="1:82" ht="14.5" x14ac:dyDescent="0.35">
      <c r="A269"/>
      <c r="B269" s="44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</row>
    <row r="270" spans="1:82" ht="14.5" x14ac:dyDescent="0.35">
      <c r="A270"/>
      <c r="B270" s="44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</row>
    <row r="271" spans="1:82" ht="14.5" x14ac:dyDescent="0.35">
      <c r="A271"/>
      <c r="B271" s="44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</row>
    <row r="272" spans="1:82" ht="14.5" x14ac:dyDescent="0.35">
      <c r="A272"/>
      <c r="B272" s="44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</row>
    <row r="273" spans="1:82" ht="14.5" x14ac:dyDescent="0.35">
      <c r="A273"/>
      <c r="B273" s="44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</row>
    <row r="274" spans="1:82" ht="14.5" x14ac:dyDescent="0.35">
      <c r="A274"/>
      <c r="B274" s="4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</row>
    <row r="275" spans="1:82" ht="14.5" x14ac:dyDescent="0.35">
      <c r="A275"/>
      <c r="B275" s="44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</row>
    <row r="276" spans="1:82" ht="14.5" x14ac:dyDescent="0.35">
      <c r="A276"/>
      <c r="B276" s="44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</row>
    <row r="277" spans="1:82" ht="14.5" x14ac:dyDescent="0.35">
      <c r="A277"/>
      <c r="B277" s="44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</row>
    <row r="278" spans="1:82" ht="14.5" x14ac:dyDescent="0.35">
      <c r="A278"/>
      <c r="B278" s="44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</row>
    <row r="279" spans="1:82" ht="14.5" x14ac:dyDescent="0.35">
      <c r="A279"/>
      <c r="B279" s="44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</row>
    <row r="280" spans="1:82" ht="14.5" x14ac:dyDescent="0.35">
      <c r="A280"/>
      <c r="B280" s="44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</row>
    <row r="281" spans="1:82" ht="14.5" x14ac:dyDescent="0.35">
      <c r="A281"/>
      <c r="B281" s="44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</row>
    <row r="282" spans="1:82" ht="14.5" x14ac:dyDescent="0.35">
      <c r="A282"/>
      <c r="B282" s="44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</row>
    <row r="283" spans="1:82" ht="14.5" x14ac:dyDescent="0.35">
      <c r="A283"/>
      <c r="B283" s="44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</row>
    <row r="284" spans="1:82" ht="14.5" x14ac:dyDescent="0.35">
      <c r="A284"/>
      <c r="B284" s="4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</row>
    <row r="285" spans="1:82" ht="14.5" x14ac:dyDescent="0.35">
      <c r="A285"/>
      <c r="B285" s="44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</row>
    <row r="286" spans="1:82" ht="14.5" x14ac:dyDescent="0.35">
      <c r="A286"/>
      <c r="B286" s="44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</row>
    <row r="287" spans="1:82" ht="14.5" x14ac:dyDescent="0.35">
      <c r="A287"/>
      <c r="B287" s="44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</row>
    <row r="288" spans="1:82" ht="14.5" x14ac:dyDescent="0.35">
      <c r="A288"/>
      <c r="B288" s="44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</row>
    <row r="289" spans="1:82" ht="14.5" x14ac:dyDescent="0.35">
      <c r="A289"/>
      <c r="B289" s="44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</row>
    <row r="290" spans="1:82" ht="14.5" x14ac:dyDescent="0.35">
      <c r="A290"/>
      <c r="B290" s="44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</row>
    <row r="291" spans="1:82" ht="14.5" x14ac:dyDescent="0.35">
      <c r="A291"/>
      <c r="B291" s="44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</row>
    <row r="292" spans="1:82" ht="14.5" x14ac:dyDescent="0.35">
      <c r="A292"/>
      <c r="B292" s="44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</row>
    <row r="293" spans="1:82" ht="14.5" x14ac:dyDescent="0.35">
      <c r="A293"/>
      <c r="B293" s="44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</row>
    <row r="294" spans="1:82" ht="14.5" x14ac:dyDescent="0.35">
      <c r="A294"/>
      <c r="B294" s="4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</row>
    <row r="295" spans="1:82" ht="14.5" x14ac:dyDescent="0.35">
      <c r="A295"/>
      <c r="B295" s="44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</row>
    <row r="296" spans="1:82" ht="14.5" x14ac:dyDescent="0.35">
      <c r="A296"/>
      <c r="B296" s="44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</row>
    <row r="297" spans="1:82" ht="14.5" x14ac:dyDescent="0.35">
      <c r="A297"/>
      <c r="B297" s="44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</row>
    <row r="298" spans="1:82" ht="14.5" x14ac:dyDescent="0.35">
      <c r="A298"/>
      <c r="B298" s="44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</row>
    <row r="299" spans="1:82" ht="14.5" x14ac:dyDescent="0.35">
      <c r="A299"/>
      <c r="B299" s="44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</row>
    <row r="300" spans="1:82" ht="14.5" x14ac:dyDescent="0.35">
      <c r="A300"/>
      <c r="B300" s="44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</row>
    <row r="301" spans="1:82" ht="14.5" x14ac:dyDescent="0.35">
      <c r="A301"/>
      <c r="B301" s="44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</row>
    <row r="302" spans="1:82" ht="14.5" x14ac:dyDescent="0.35">
      <c r="A302"/>
      <c r="B302" s="44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</row>
    <row r="303" spans="1:82" ht="14.5" x14ac:dyDescent="0.35">
      <c r="A303"/>
      <c r="B303" s="44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</row>
    <row r="304" spans="1:82" ht="14.5" x14ac:dyDescent="0.35">
      <c r="A304"/>
      <c r="B304" s="4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</row>
    <row r="305" spans="1:82" ht="14.5" x14ac:dyDescent="0.35">
      <c r="A305"/>
      <c r="B305" s="44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</row>
    <row r="306" spans="1:82" ht="14.5" x14ac:dyDescent="0.35">
      <c r="A306"/>
      <c r="B306" s="44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</row>
    <row r="307" spans="1:82" ht="14.5" x14ac:dyDescent="0.35">
      <c r="A307"/>
      <c r="B307" s="44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</row>
    <row r="308" spans="1:82" ht="14.5" x14ac:dyDescent="0.35">
      <c r="A308"/>
      <c r="B308" s="44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</row>
    <row r="309" spans="1:82" ht="14.5" x14ac:dyDescent="0.35">
      <c r="A309"/>
      <c r="B309" s="44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</row>
    <row r="310" spans="1:82" ht="14.5" x14ac:dyDescent="0.35">
      <c r="A310"/>
      <c r="B310" s="44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</row>
    <row r="311" spans="1:82" ht="14.5" x14ac:dyDescent="0.35">
      <c r="A311"/>
      <c r="B311" s="44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</row>
    <row r="312" spans="1:82" ht="14.5" x14ac:dyDescent="0.35">
      <c r="A312"/>
      <c r="B312" s="44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</row>
    <row r="313" spans="1:82" ht="14.5" x14ac:dyDescent="0.35">
      <c r="A313"/>
      <c r="B313" s="44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</row>
    <row r="314" spans="1:82" ht="14.5" x14ac:dyDescent="0.35">
      <c r="A314"/>
      <c r="B314" s="4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</row>
    <row r="315" spans="1:82" ht="14.5" x14ac:dyDescent="0.35">
      <c r="A315"/>
      <c r="B315" s="44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</row>
    <row r="316" spans="1:82" ht="14.5" x14ac:dyDescent="0.35">
      <c r="A316"/>
      <c r="B316" s="44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</row>
    <row r="317" spans="1:82" ht="14.5" x14ac:dyDescent="0.35">
      <c r="A317"/>
      <c r="B317" s="44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</row>
    <row r="318" spans="1:82" ht="14.5" x14ac:dyDescent="0.35">
      <c r="A318"/>
      <c r="B318" s="44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</row>
    <row r="319" spans="1:82" ht="14.5" x14ac:dyDescent="0.35">
      <c r="A319"/>
      <c r="B319" s="44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</row>
    <row r="320" spans="1:82" ht="14.5" x14ac:dyDescent="0.35">
      <c r="A320"/>
      <c r="B320" s="44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</row>
    <row r="321" spans="1:82" ht="14.5" x14ac:dyDescent="0.35">
      <c r="A321"/>
      <c r="B321" s="44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</row>
    <row r="322" spans="1:82" ht="14.5" x14ac:dyDescent="0.35">
      <c r="A322"/>
      <c r="B322" s="44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</row>
    <row r="323" spans="1:82" ht="14.5" x14ac:dyDescent="0.35">
      <c r="A323"/>
      <c r="B323" s="44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</row>
    <row r="324" spans="1:82" ht="14.5" x14ac:dyDescent="0.35">
      <c r="A324"/>
      <c r="B324" s="4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</row>
    <row r="325" spans="1:82" ht="14.5" x14ac:dyDescent="0.35">
      <c r="A325"/>
      <c r="B325" s="44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</row>
    <row r="326" spans="1:82" ht="14.5" x14ac:dyDescent="0.35">
      <c r="A326"/>
      <c r="B326" s="44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</row>
    <row r="327" spans="1:82" ht="14.5" x14ac:dyDescent="0.35">
      <c r="A327"/>
      <c r="B327" s="44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</row>
    <row r="328" spans="1:82" ht="14.5" x14ac:dyDescent="0.35">
      <c r="A328"/>
      <c r="B328" s="44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</row>
    <row r="329" spans="1:82" ht="14.5" x14ac:dyDescent="0.35">
      <c r="A329"/>
      <c r="B329" s="44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</row>
    <row r="330" spans="1:82" ht="14.5" x14ac:dyDescent="0.35">
      <c r="A330"/>
      <c r="B330" s="44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</row>
    <row r="331" spans="1:82" ht="14.5" x14ac:dyDescent="0.35">
      <c r="A331"/>
      <c r="B331" s="44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</row>
    <row r="332" spans="1:82" ht="14.5" x14ac:dyDescent="0.35">
      <c r="A332"/>
      <c r="B332" s="44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</row>
    <row r="333" spans="1:82" ht="14.5" x14ac:dyDescent="0.35">
      <c r="A333"/>
      <c r="B333" s="44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</row>
    <row r="334" spans="1:82" ht="14.5" x14ac:dyDescent="0.35">
      <c r="A334"/>
      <c r="B334" s="4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</row>
    <row r="335" spans="1:82" ht="14.5" x14ac:dyDescent="0.35">
      <c r="A335"/>
      <c r="B335" s="44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</row>
    <row r="336" spans="1:82" ht="14.5" x14ac:dyDescent="0.35">
      <c r="A336"/>
      <c r="B336" s="44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</row>
    <row r="337" spans="1:82" ht="14.5" x14ac:dyDescent="0.35">
      <c r="A337"/>
      <c r="B337" s="44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</row>
    <row r="338" spans="1:82" ht="14.5" x14ac:dyDescent="0.35">
      <c r="A338"/>
      <c r="B338" s="44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</row>
    <row r="339" spans="1:82" ht="14.5" x14ac:dyDescent="0.35">
      <c r="A339"/>
      <c r="B339" s="44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</row>
    <row r="340" spans="1:82" ht="14.5" x14ac:dyDescent="0.35">
      <c r="A340"/>
      <c r="B340" s="44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</row>
    <row r="341" spans="1:82" ht="14.5" x14ac:dyDescent="0.35">
      <c r="A341"/>
      <c r="B341" s="44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</row>
    <row r="342" spans="1:82" ht="14.5" x14ac:dyDescent="0.35">
      <c r="A342"/>
      <c r="B342" s="44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</row>
    <row r="343" spans="1:82" ht="14.5" x14ac:dyDescent="0.35">
      <c r="A343"/>
      <c r="B343" s="44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</row>
    <row r="344" spans="1:82" ht="14.5" x14ac:dyDescent="0.35">
      <c r="A344"/>
      <c r="B344" s="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</row>
    <row r="345" spans="1:82" ht="14.5" x14ac:dyDescent="0.35">
      <c r="A345"/>
      <c r="B345" s="44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</row>
    <row r="346" spans="1:82" ht="14.5" x14ac:dyDescent="0.35">
      <c r="A346"/>
      <c r="B346" s="44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</row>
    <row r="347" spans="1:82" ht="14.5" x14ac:dyDescent="0.35">
      <c r="A347"/>
      <c r="B347" s="44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</row>
    <row r="348" spans="1:82" ht="14.5" x14ac:dyDescent="0.35">
      <c r="A348"/>
      <c r="B348" s="44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</row>
    <row r="349" spans="1:82" ht="14.5" x14ac:dyDescent="0.35">
      <c r="A349"/>
      <c r="B349" s="44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</row>
    <row r="350" spans="1:82" ht="14.5" x14ac:dyDescent="0.35">
      <c r="A350"/>
      <c r="B350" s="44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</row>
    <row r="351" spans="1:82" ht="14.5" x14ac:dyDescent="0.35">
      <c r="A351"/>
      <c r="B351" s="44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</row>
    <row r="352" spans="1:82" ht="14.5" x14ac:dyDescent="0.35">
      <c r="A352"/>
      <c r="B352" s="44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</row>
    <row r="353" spans="1:82" ht="14.5" x14ac:dyDescent="0.35">
      <c r="A353"/>
      <c r="B353" s="44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</row>
    <row r="354" spans="1:82" ht="14.5" x14ac:dyDescent="0.35">
      <c r="A354"/>
      <c r="B354" s="4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</row>
    <row r="355" spans="1:82" ht="14.5" x14ac:dyDescent="0.35">
      <c r="A355"/>
      <c r="B355" s="44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</row>
    <row r="356" spans="1:82" ht="14.5" x14ac:dyDescent="0.35">
      <c r="A356"/>
      <c r="B356" s="44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</row>
    <row r="357" spans="1:82" ht="14.5" x14ac:dyDescent="0.35">
      <c r="A357"/>
      <c r="B357" s="44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</row>
    <row r="358" spans="1:82" ht="14.5" x14ac:dyDescent="0.35">
      <c r="A358"/>
      <c r="B358" s="44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</row>
    <row r="359" spans="1:82" ht="14.5" x14ac:dyDescent="0.35">
      <c r="A359"/>
      <c r="B359" s="44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</row>
    <row r="360" spans="1:82" ht="14.5" x14ac:dyDescent="0.35">
      <c r="A360"/>
      <c r="B360" s="44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</row>
    <row r="361" spans="1:82" ht="14.5" x14ac:dyDescent="0.35">
      <c r="A361"/>
      <c r="B361" s="44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</row>
    <row r="362" spans="1:82" ht="14.5" x14ac:dyDescent="0.35">
      <c r="A362"/>
      <c r="B362" s="44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</row>
    <row r="363" spans="1:82" ht="14.5" x14ac:dyDescent="0.35">
      <c r="A363"/>
      <c r="B363" s="44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</row>
    <row r="364" spans="1:82" ht="14.5" x14ac:dyDescent="0.35">
      <c r="A364"/>
      <c r="B364" s="4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</row>
    <row r="365" spans="1:82" ht="14.5" x14ac:dyDescent="0.35">
      <c r="A365"/>
      <c r="B365" s="44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</row>
    <row r="366" spans="1:82" ht="14.5" x14ac:dyDescent="0.35">
      <c r="A366"/>
      <c r="B366" s="44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</row>
    <row r="367" spans="1:82" ht="14.5" x14ac:dyDescent="0.35">
      <c r="A367"/>
      <c r="B367" s="44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</row>
    <row r="368" spans="1:82" ht="14.5" x14ac:dyDescent="0.35">
      <c r="A368"/>
      <c r="B368" s="44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</row>
    <row r="369" spans="1:82" ht="14.5" x14ac:dyDescent="0.35">
      <c r="A369"/>
      <c r="B369" s="44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</row>
    <row r="370" spans="1:82" ht="14.5" x14ac:dyDescent="0.35">
      <c r="A370"/>
      <c r="B370" s="44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</row>
    <row r="371" spans="1:82" ht="14.5" x14ac:dyDescent="0.35">
      <c r="A371"/>
      <c r="B371" s="44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</row>
    <row r="372" spans="1:82" ht="14.5" x14ac:dyDescent="0.35">
      <c r="A372"/>
      <c r="B372" s="44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</row>
    <row r="373" spans="1:82" ht="14.5" x14ac:dyDescent="0.35">
      <c r="A373"/>
      <c r="B373" s="44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</row>
    <row r="374" spans="1:82" ht="14.5" x14ac:dyDescent="0.35">
      <c r="A374"/>
      <c r="B374" s="4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</row>
    <row r="375" spans="1:82" ht="14.5" x14ac:dyDescent="0.35">
      <c r="A375"/>
      <c r="B375" s="44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</row>
    <row r="376" spans="1:82" ht="14.5" x14ac:dyDescent="0.35">
      <c r="A376"/>
      <c r="B376" s="44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</row>
    <row r="377" spans="1:82" ht="14.5" x14ac:dyDescent="0.35">
      <c r="A377"/>
      <c r="B377" s="44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</row>
    <row r="378" spans="1:82" ht="14.5" x14ac:dyDescent="0.35">
      <c r="A378"/>
      <c r="B378" s="44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</row>
    <row r="379" spans="1:82" ht="14.5" x14ac:dyDescent="0.35">
      <c r="A379"/>
      <c r="B379" s="44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</row>
    <row r="380" spans="1:82" ht="14.5" x14ac:dyDescent="0.35">
      <c r="A380"/>
      <c r="B380" s="44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</row>
    <row r="381" spans="1:82" ht="14.5" x14ac:dyDescent="0.35">
      <c r="A381"/>
      <c r="B381" s="44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</row>
    <row r="382" spans="1:82" ht="14.5" x14ac:dyDescent="0.35">
      <c r="A382"/>
      <c r="B382" s="44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</row>
    <row r="383" spans="1:82" ht="14.5" x14ac:dyDescent="0.35">
      <c r="A383"/>
      <c r="B383" s="44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</row>
    <row r="384" spans="1:82" ht="14.5" x14ac:dyDescent="0.35">
      <c r="A384"/>
      <c r="B384" s="4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</row>
    <row r="385" spans="1:82" ht="14.5" x14ac:dyDescent="0.35">
      <c r="A385"/>
      <c r="B385" s="44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</row>
    <row r="386" spans="1:82" ht="14.5" x14ac:dyDescent="0.35">
      <c r="A386"/>
      <c r="B386" s="44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</row>
    <row r="387" spans="1:82" ht="14.5" x14ac:dyDescent="0.35">
      <c r="A387"/>
      <c r="B387" s="44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</row>
    <row r="388" spans="1:82" ht="14.5" x14ac:dyDescent="0.35">
      <c r="A388"/>
      <c r="B388" s="44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</row>
    <row r="389" spans="1:82" ht="14.5" x14ac:dyDescent="0.35">
      <c r="A389"/>
      <c r="B389" s="44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</row>
    <row r="390" spans="1:82" ht="14.5" x14ac:dyDescent="0.35">
      <c r="A390"/>
      <c r="B390" s="44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</row>
    <row r="391" spans="1:82" ht="14.5" x14ac:dyDescent="0.35">
      <c r="A391"/>
      <c r="B391" s="44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</row>
    <row r="392" spans="1:82" ht="14.5" x14ac:dyDescent="0.35">
      <c r="A392"/>
      <c r="B392" s="44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</row>
    <row r="393" spans="1:82" ht="14.5" x14ac:dyDescent="0.35">
      <c r="A393"/>
      <c r="B393" s="44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</row>
    <row r="394" spans="1:82" ht="14.5" x14ac:dyDescent="0.35">
      <c r="A394"/>
      <c r="B394" s="4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</row>
    <row r="395" spans="1:82" ht="14.5" x14ac:dyDescent="0.35">
      <c r="A395"/>
      <c r="B395" s="44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</row>
    <row r="396" spans="1:82" ht="14.5" x14ac:dyDescent="0.35">
      <c r="A396"/>
      <c r="B396" s="44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</row>
    <row r="397" spans="1:82" ht="14.5" x14ac:dyDescent="0.35">
      <c r="A397"/>
      <c r="B397" s="44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</row>
    <row r="398" spans="1:82" ht="14.5" x14ac:dyDescent="0.35">
      <c r="A398"/>
      <c r="B398" s="44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</row>
    <row r="399" spans="1:82" ht="14.5" x14ac:dyDescent="0.35">
      <c r="A399"/>
      <c r="B399" s="44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</row>
    <row r="400" spans="1:82" ht="14.5" x14ac:dyDescent="0.35">
      <c r="A400"/>
      <c r="B400" s="44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</row>
    <row r="401" spans="1:82" ht="14.5" x14ac:dyDescent="0.35">
      <c r="A401"/>
      <c r="B401" s="44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</row>
    <row r="402" spans="1:82" ht="14.5" x14ac:dyDescent="0.35">
      <c r="A402"/>
      <c r="B402" s="44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</row>
    <row r="403" spans="1:82" ht="14.5" x14ac:dyDescent="0.35">
      <c r="A403"/>
      <c r="B403" s="44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</row>
    <row r="404" spans="1:82" ht="14.5" x14ac:dyDescent="0.35">
      <c r="A404"/>
      <c r="B404" s="4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</row>
    <row r="405" spans="1:82" ht="14.5" x14ac:dyDescent="0.35">
      <c r="A405"/>
      <c r="B405" s="44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</row>
    <row r="406" spans="1:82" ht="14.5" x14ac:dyDescent="0.35">
      <c r="A406"/>
      <c r="B406" s="44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</row>
    <row r="407" spans="1:82" ht="14.5" x14ac:dyDescent="0.35">
      <c r="A407"/>
      <c r="B407" s="44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</row>
    <row r="408" spans="1:82" ht="14.5" x14ac:dyDescent="0.35">
      <c r="A408"/>
      <c r="B408" s="44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</row>
    <row r="409" spans="1:82" ht="14.5" x14ac:dyDescent="0.35">
      <c r="A409"/>
      <c r="B409" s="44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</row>
    <row r="410" spans="1:82" ht="14.5" x14ac:dyDescent="0.35">
      <c r="A410"/>
      <c r="B410" s="44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</row>
    <row r="411" spans="1:82" ht="14.5" x14ac:dyDescent="0.35">
      <c r="A411"/>
      <c r="B411" s="44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</row>
    <row r="412" spans="1:82" ht="14.5" x14ac:dyDescent="0.35">
      <c r="A412"/>
      <c r="B412" s="44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</row>
    <row r="413" spans="1:82" ht="14.5" x14ac:dyDescent="0.35">
      <c r="A413"/>
      <c r="B413" s="44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</row>
    <row r="414" spans="1:82" ht="14.5" x14ac:dyDescent="0.35">
      <c r="A414"/>
      <c r="B414" s="4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</row>
    <row r="415" spans="1:82" ht="14.5" x14ac:dyDescent="0.35">
      <c r="A415"/>
      <c r="B415" s="44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</row>
    <row r="416" spans="1:82" ht="14.5" x14ac:dyDescent="0.35">
      <c r="A416"/>
      <c r="B416" s="44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</row>
    <row r="417" spans="1:82" ht="14.5" x14ac:dyDescent="0.35">
      <c r="A417"/>
      <c r="B417" s="44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</row>
    <row r="418" spans="1:82" ht="14.5" x14ac:dyDescent="0.35">
      <c r="A418"/>
      <c r="B418" s="44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</row>
    <row r="419" spans="1:82" ht="14.5" x14ac:dyDescent="0.35">
      <c r="A419"/>
      <c r="B419" s="44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</row>
    <row r="420" spans="1:82" ht="14.5" x14ac:dyDescent="0.35">
      <c r="A420"/>
      <c r="B420" s="44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</row>
    <row r="421" spans="1:82" ht="14.5" x14ac:dyDescent="0.35">
      <c r="A421"/>
      <c r="B421" s="44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</row>
    <row r="422" spans="1:82" ht="14.5" x14ac:dyDescent="0.35">
      <c r="A422"/>
      <c r="B422" s="44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</row>
    <row r="423" spans="1:82" ht="14.5" x14ac:dyDescent="0.35">
      <c r="A423"/>
      <c r="B423" s="44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</row>
    <row r="424" spans="1:82" ht="14.5" x14ac:dyDescent="0.35">
      <c r="A424"/>
      <c r="B424" s="4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</row>
    <row r="425" spans="1:82" ht="14.5" x14ac:dyDescent="0.35">
      <c r="A425"/>
      <c r="B425" s="44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</row>
    <row r="426" spans="1:82" ht="14.5" x14ac:dyDescent="0.35">
      <c r="A426"/>
      <c r="B426" s="44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</row>
    <row r="427" spans="1:82" ht="14.5" x14ac:dyDescent="0.35">
      <c r="A427"/>
      <c r="B427" s="44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</row>
    <row r="428" spans="1:82" ht="14.5" x14ac:dyDescent="0.35">
      <c r="A428"/>
      <c r="B428" s="44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</row>
    <row r="429" spans="1:82" ht="14.5" x14ac:dyDescent="0.35">
      <c r="A429"/>
      <c r="B429" s="44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</row>
    <row r="430" spans="1:82" ht="14.5" x14ac:dyDescent="0.35">
      <c r="A430"/>
      <c r="B430" s="44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</row>
    <row r="431" spans="1:82" ht="14.5" x14ac:dyDescent="0.35">
      <c r="A431"/>
      <c r="B431" s="44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</row>
    <row r="432" spans="1:82" ht="14.5" x14ac:dyDescent="0.35">
      <c r="A432"/>
      <c r="B432" s="44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</row>
    <row r="433" spans="1:82" ht="14.5" x14ac:dyDescent="0.35">
      <c r="A433"/>
      <c r="B433" s="44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</row>
    <row r="434" spans="1:82" ht="14.5" x14ac:dyDescent="0.35">
      <c r="A434"/>
      <c r="B434" s="4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</row>
    <row r="435" spans="1:82" ht="14.5" x14ac:dyDescent="0.35">
      <c r="A435"/>
      <c r="B435" s="44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</row>
    <row r="436" spans="1:82" ht="14.5" x14ac:dyDescent="0.35">
      <c r="A436"/>
      <c r="B436" s="44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</row>
    <row r="437" spans="1:82" ht="14.5" x14ac:dyDescent="0.35">
      <c r="A437"/>
      <c r="B437" s="44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</row>
    <row r="438" spans="1:82" ht="14.5" x14ac:dyDescent="0.35">
      <c r="A438"/>
      <c r="B438" s="44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</row>
    <row r="439" spans="1:82" ht="14.5" x14ac:dyDescent="0.35">
      <c r="A439"/>
      <c r="B439" s="44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</row>
    <row r="440" spans="1:82" ht="14.5" x14ac:dyDescent="0.35">
      <c r="A440"/>
      <c r="B440" s="44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</row>
    <row r="441" spans="1:82" ht="14.5" x14ac:dyDescent="0.35">
      <c r="A441"/>
      <c r="B441" s="44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</row>
    <row r="442" spans="1:82" ht="14.5" x14ac:dyDescent="0.35">
      <c r="A442"/>
      <c r="B442" s="44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</row>
    <row r="443" spans="1:82" ht="14.5" x14ac:dyDescent="0.35">
      <c r="A443"/>
      <c r="B443" s="44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</row>
    <row r="444" spans="1:82" ht="14.5" x14ac:dyDescent="0.35">
      <c r="A444"/>
      <c r="B444" s="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</row>
    <row r="445" spans="1:82" ht="14.5" x14ac:dyDescent="0.35">
      <c r="A445"/>
      <c r="B445" s="44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</row>
    <row r="446" spans="1:82" ht="14.5" x14ac:dyDescent="0.35">
      <c r="A446"/>
      <c r="B446" s="44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</row>
    <row r="447" spans="1:82" ht="14.5" x14ac:dyDescent="0.35">
      <c r="A447"/>
      <c r="B447" s="44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</row>
    <row r="448" spans="1:82" ht="14.5" x14ac:dyDescent="0.35">
      <c r="A448"/>
      <c r="B448" s="44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</row>
    <row r="449" spans="1:82" ht="14.5" x14ac:dyDescent="0.35">
      <c r="A449"/>
      <c r="B449" s="44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</row>
    <row r="450" spans="1:82" ht="14.5" x14ac:dyDescent="0.35">
      <c r="A450"/>
      <c r="B450" s="44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</row>
    <row r="451" spans="1:82" ht="14.5" x14ac:dyDescent="0.35">
      <c r="A451"/>
      <c r="B451" s="44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</row>
    <row r="452" spans="1:82" ht="14.5" x14ac:dyDescent="0.35">
      <c r="A452"/>
      <c r="B452" s="44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</row>
    <row r="453" spans="1:82" ht="14.5" x14ac:dyDescent="0.35">
      <c r="A453"/>
      <c r="B453" s="44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</row>
    <row r="454" spans="1:82" ht="14.5" x14ac:dyDescent="0.35">
      <c r="A454"/>
      <c r="B454" s="4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</row>
    <row r="455" spans="1:82" ht="14.5" x14ac:dyDescent="0.35">
      <c r="A455"/>
      <c r="B455" s="44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</row>
    <row r="456" spans="1:82" ht="14.5" x14ac:dyDescent="0.35">
      <c r="A456"/>
      <c r="B456" s="44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</row>
    <row r="457" spans="1:82" ht="14.5" x14ac:dyDescent="0.35">
      <c r="A457"/>
      <c r="B457" s="44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</row>
    <row r="458" spans="1:82" ht="14.5" x14ac:dyDescent="0.35">
      <c r="A458"/>
      <c r="B458" s="44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</row>
    <row r="459" spans="1:82" ht="14.5" x14ac:dyDescent="0.35">
      <c r="A459"/>
      <c r="B459" s="44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</row>
    <row r="460" spans="1:82" ht="14.5" x14ac:dyDescent="0.35">
      <c r="A460"/>
      <c r="B460" s="44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</row>
    <row r="461" spans="1:82" ht="14.5" x14ac:dyDescent="0.35">
      <c r="A461"/>
      <c r="B461" s="44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</row>
    <row r="462" spans="1:82" ht="14.5" x14ac:dyDescent="0.35">
      <c r="A462"/>
      <c r="B462" s="44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</row>
    <row r="463" spans="1:82" ht="14.5" x14ac:dyDescent="0.35">
      <c r="A463"/>
      <c r="B463" s="44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</row>
    <row r="464" spans="1:82" ht="14.5" x14ac:dyDescent="0.35">
      <c r="A464"/>
      <c r="B464" s="4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</row>
    <row r="465" spans="1:82" ht="14.5" x14ac:dyDescent="0.35">
      <c r="A465"/>
      <c r="B465" s="44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</row>
    <row r="466" spans="1:82" ht="14.5" x14ac:dyDescent="0.35">
      <c r="A466"/>
      <c r="B466" s="44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</row>
    <row r="467" spans="1:82" ht="14.5" x14ac:dyDescent="0.35">
      <c r="A467"/>
      <c r="B467" s="44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</row>
    <row r="468" spans="1:82" ht="14.5" x14ac:dyDescent="0.35">
      <c r="A468"/>
      <c r="B468" s="44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</row>
    <row r="469" spans="1:82" ht="14.5" x14ac:dyDescent="0.35">
      <c r="A469"/>
      <c r="B469" s="44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</row>
    <row r="470" spans="1:82" ht="14.5" x14ac:dyDescent="0.35">
      <c r="A470"/>
      <c r="B470" s="44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</row>
    <row r="471" spans="1:82" ht="14.5" x14ac:dyDescent="0.35">
      <c r="A471"/>
      <c r="B471" s="44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</row>
    <row r="472" spans="1:82" ht="14.5" x14ac:dyDescent="0.35">
      <c r="A472"/>
      <c r="B472" s="44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</row>
    <row r="473" spans="1:82" ht="14.5" x14ac:dyDescent="0.35">
      <c r="A473"/>
      <c r="B473" s="44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</row>
    <row r="474" spans="1:82" ht="14.5" x14ac:dyDescent="0.35">
      <c r="A474"/>
      <c r="B474" s="4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</row>
    <row r="475" spans="1:82" ht="14.5" x14ac:dyDescent="0.35">
      <c r="A475"/>
      <c r="B475" s="44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</row>
    <row r="476" spans="1:82" ht="14.5" x14ac:dyDescent="0.35">
      <c r="A476"/>
      <c r="B476" s="44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</row>
    <row r="477" spans="1:82" ht="14.5" x14ac:dyDescent="0.35">
      <c r="A477"/>
      <c r="B477" s="44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</row>
    <row r="478" spans="1:82" ht="14.5" x14ac:dyDescent="0.35">
      <c r="A478"/>
      <c r="B478" s="44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</row>
    <row r="479" spans="1:82" ht="14.5" x14ac:dyDescent="0.35">
      <c r="A479"/>
      <c r="B479" s="44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</row>
    <row r="480" spans="1:82" x14ac:dyDescent="0.3">
      <c r="A480" s="27"/>
      <c r="B480" s="41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</row>
    <row r="481" spans="1:63" x14ac:dyDescent="0.3">
      <c r="A481" s="27"/>
      <c r="B481" s="41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</row>
    <row r="482" spans="1:63" x14ac:dyDescent="0.3">
      <c r="A482" s="27"/>
      <c r="B482" s="41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</row>
    <row r="483" spans="1:63" x14ac:dyDescent="0.3">
      <c r="A483" s="27"/>
      <c r="B483" s="41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</row>
    <row r="484" spans="1:63" x14ac:dyDescent="0.3">
      <c r="A484" s="27"/>
      <c r="B484" s="41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</row>
    <row r="485" spans="1:63" x14ac:dyDescent="0.3">
      <c r="A485" s="27"/>
      <c r="B485" s="41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</row>
    <row r="486" spans="1:63" x14ac:dyDescent="0.3">
      <c r="A486" s="27"/>
      <c r="B486" s="41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</row>
    <row r="487" spans="1:63" x14ac:dyDescent="0.3">
      <c r="A487" s="27"/>
      <c r="B487" s="41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</row>
    <row r="488" spans="1:63" x14ac:dyDescent="0.3">
      <c r="A488" s="27"/>
      <c r="B488" s="41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</row>
    <row r="489" spans="1:63" x14ac:dyDescent="0.3">
      <c r="A489" s="27"/>
      <c r="B489" s="41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</row>
    <row r="490" spans="1:63" x14ac:dyDescent="0.3">
      <c r="A490" s="27"/>
      <c r="B490" s="41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</row>
    <row r="491" spans="1:63" x14ac:dyDescent="0.3">
      <c r="A491" s="27"/>
      <c r="B491" s="41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</row>
    <row r="492" spans="1:63" x14ac:dyDescent="0.3">
      <c r="A492" s="27"/>
      <c r="B492" s="41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</row>
    <row r="493" spans="1:63" x14ac:dyDescent="0.3">
      <c r="A493" s="27"/>
      <c r="B493" s="41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</row>
    <row r="494" spans="1:63" x14ac:dyDescent="0.3">
      <c r="A494" s="27"/>
      <c r="B494" s="41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</row>
    <row r="495" spans="1:63" x14ac:dyDescent="0.3">
      <c r="A495" s="27"/>
      <c r="B495" s="41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</row>
    <row r="496" spans="1:63" x14ac:dyDescent="0.3">
      <c r="A496" s="27"/>
      <c r="B496" s="41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</row>
    <row r="497" spans="1:63" x14ac:dyDescent="0.3">
      <c r="A497" s="27"/>
      <c r="B497" s="41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</row>
    <row r="498" spans="1:63" x14ac:dyDescent="0.3">
      <c r="A498" s="27"/>
      <c r="B498" s="41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</row>
    <row r="499" spans="1:63" x14ac:dyDescent="0.3">
      <c r="A499" s="27"/>
      <c r="B499" s="41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</row>
    <row r="500" spans="1:63" x14ac:dyDescent="0.3">
      <c r="A500" s="27"/>
      <c r="B500" s="41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</row>
    <row r="501" spans="1:63" x14ac:dyDescent="0.3">
      <c r="A501" s="27"/>
      <c r="B501" s="41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</row>
    <row r="502" spans="1:63" x14ac:dyDescent="0.3">
      <c r="A502" s="27"/>
      <c r="B502" s="41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</row>
    <row r="503" spans="1:63" x14ac:dyDescent="0.3">
      <c r="A503" s="27"/>
      <c r="B503" s="41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</row>
    <row r="504" spans="1:63" x14ac:dyDescent="0.3">
      <c r="A504" s="27"/>
      <c r="B504" s="41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</row>
    <row r="505" spans="1:63" x14ac:dyDescent="0.3">
      <c r="A505" s="27"/>
      <c r="B505" s="41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</row>
    <row r="506" spans="1:63" x14ac:dyDescent="0.3">
      <c r="A506" s="27"/>
      <c r="B506" s="41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</row>
    <row r="507" spans="1:63" x14ac:dyDescent="0.3">
      <c r="A507" s="27"/>
      <c r="B507" s="41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</row>
    <row r="508" spans="1:63" x14ac:dyDescent="0.3">
      <c r="A508" s="27"/>
      <c r="B508" s="41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</row>
    <row r="509" spans="1:63" x14ac:dyDescent="0.3">
      <c r="A509" s="27"/>
      <c r="B509" s="41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</row>
    <row r="510" spans="1:63" x14ac:dyDescent="0.3">
      <c r="A510" s="27"/>
      <c r="B510" s="41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</row>
    <row r="511" spans="1:63" x14ac:dyDescent="0.3">
      <c r="A511" s="27"/>
      <c r="B511" s="41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</row>
    <row r="512" spans="1:63" x14ac:dyDescent="0.3">
      <c r="A512" s="27"/>
      <c r="B512" s="41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</row>
    <row r="513" spans="1:63" x14ac:dyDescent="0.3">
      <c r="A513" s="27"/>
      <c r="B513" s="41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</row>
    <row r="514" spans="1:63" x14ac:dyDescent="0.3">
      <c r="A514" s="27"/>
      <c r="B514" s="41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</row>
    <row r="515" spans="1:63" x14ac:dyDescent="0.3">
      <c r="A515" s="27"/>
      <c r="B515" s="41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</row>
    <row r="516" spans="1:63" x14ac:dyDescent="0.3">
      <c r="A516" s="27"/>
      <c r="B516" s="41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</row>
    <row r="517" spans="1:63" x14ac:dyDescent="0.3">
      <c r="A517" s="27"/>
      <c r="B517" s="41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</row>
    <row r="518" spans="1:63" x14ac:dyDescent="0.3">
      <c r="A518" s="27"/>
      <c r="B518" s="41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</row>
    <row r="519" spans="1:63" x14ac:dyDescent="0.3">
      <c r="A519" s="27"/>
      <c r="B519" s="41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</row>
    <row r="520" spans="1:63" x14ac:dyDescent="0.3">
      <c r="A520" s="27"/>
      <c r="B520" s="41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</row>
    <row r="521" spans="1:63" x14ac:dyDescent="0.3">
      <c r="A521" s="27"/>
      <c r="B521" s="41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</row>
    <row r="522" spans="1:63" x14ac:dyDescent="0.3">
      <c r="A522" s="27"/>
      <c r="B522" s="41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</row>
    <row r="523" spans="1:63" x14ac:dyDescent="0.3">
      <c r="A523" s="27"/>
      <c r="B523" s="41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</row>
    <row r="524" spans="1:63" x14ac:dyDescent="0.3">
      <c r="A524" s="27"/>
      <c r="B524" s="41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</row>
    <row r="525" spans="1:63" x14ac:dyDescent="0.3">
      <c r="A525" s="27"/>
      <c r="B525" s="41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</row>
    <row r="526" spans="1:63" x14ac:dyDescent="0.3">
      <c r="A526" s="27"/>
      <c r="B526" s="41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</row>
    <row r="527" spans="1:63" x14ac:dyDescent="0.3">
      <c r="A527" s="27"/>
      <c r="B527" s="41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</row>
    <row r="528" spans="1:63" x14ac:dyDescent="0.3">
      <c r="A528" s="27"/>
      <c r="B528" s="41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</row>
    <row r="529" spans="1:63" x14ac:dyDescent="0.3">
      <c r="A529" s="27"/>
      <c r="B529" s="41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</row>
    <row r="530" spans="1:63" x14ac:dyDescent="0.3">
      <c r="A530" s="27"/>
      <c r="B530" s="41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</row>
    <row r="531" spans="1:63" x14ac:dyDescent="0.3">
      <c r="A531" s="27"/>
      <c r="B531" s="41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</row>
    <row r="532" spans="1:63" x14ac:dyDescent="0.3">
      <c r="A532" s="27"/>
      <c r="B532" s="41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</row>
    <row r="533" spans="1:63" x14ac:dyDescent="0.3">
      <c r="A533" s="27"/>
      <c r="B533" s="41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</row>
    <row r="534" spans="1:63" x14ac:dyDescent="0.3">
      <c r="A534" s="27"/>
      <c r="B534" s="41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</row>
    <row r="535" spans="1:63" x14ac:dyDescent="0.3">
      <c r="A535" s="27"/>
      <c r="B535" s="41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</row>
    <row r="536" spans="1:63" x14ac:dyDescent="0.3">
      <c r="A536" s="27"/>
      <c r="B536" s="41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</row>
    <row r="537" spans="1:63" x14ac:dyDescent="0.3">
      <c r="A537" s="27"/>
      <c r="B537" s="41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</row>
    <row r="538" spans="1:63" x14ac:dyDescent="0.3">
      <c r="A538" s="27"/>
      <c r="B538" s="41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</row>
    <row r="539" spans="1:63" x14ac:dyDescent="0.3">
      <c r="A539" s="27"/>
      <c r="B539" s="41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</row>
    <row r="540" spans="1:63" x14ac:dyDescent="0.3">
      <c r="A540" s="27"/>
      <c r="B540" s="41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</row>
    <row r="541" spans="1:63" x14ac:dyDescent="0.3">
      <c r="A541" s="27"/>
      <c r="B541" s="41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</row>
    <row r="542" spans="1:63" x14ac:dyDescent="0.3">
      <c r="A542" s="27"/>
      <c r="B542" s="41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</row>
    <row r="543" spans="1:63" x14ac:dyDescent="0.3">
      <c r="A543" s="27"/>
      <c r="B543" s="41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</row>
    <row r="544" spans="1:63" x14ac:dyDescent="0.3">
      <c r="A544" s="27"/>
      <c r="B544" s="41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</row>
    <row r="545" spans="1:63" x14ac:dyDescent="0.3">
      <c r="A545" s="27"/>
      <c r="B545" s="41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</row>
    <row r="546" spans="1:63" x14ac:dyDescent="0.3">
      <c r="A546" s="27"/>
      <c r="B546" s="41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</row>
    <row r="547" spans="1:63" x14ac:dyDescent="0.3">
      <c r="A547" s="27"/>
      <c r="B547" s="41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</row>
    <row r="548" spans="1:63" x14ac:dyDescent="0.3">
      <c r="A548" s="27"/>
      <c r="B548" s="41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</row>
    <row r="549" spans="1:63" x14ac:dyDescent="0.3">
      <c r="A549" s="27"/>
      <c r="B549" s="41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</row>
    <row r="550" spans="1:63" x14ac:dyDescent="0.3">
      <c r="A550" s="27"/>
      <c r="B550" s="41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</row>
    <row r="551" spans="1:63" x14ac:dyDescent="0.3">
      <c r="A551" s="27"/>
      <c r="B551" s="41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</row>
    <row r="552" spans="1:63" x14ac:dyDescent="0.3">
      <c r="A552" s="27"/>
      <c r="B552" s="41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</row>
    <row r="553" spans="1:63" x14ac:dyDescent="0.3">
      <c r="A553" s="27"/>
      <c r="B553" s="41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</row>
    <row r="554" spans="1:63" x14ac:dyDescent="0.3">
      <c r="A554" s="27"/>
      <c r="B554" s="41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</row>
    <row r="555" spans="1:63" x14ac:dyDescent="0.3">
      <c r="A555" s="27"/>
      <c r="B555" s="41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</row>
    <row r="556" spans="1:63" x14ac:dyDescent="0.3">
      <c r="A556" s="27"/>
      <c r="B556" s="41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</row>
    <row r="557" spans="1:63" x14ac:dyDescent="0.3">
      <c r="A557" s="27"/>
      <c r="B557" s="41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</row>
    <row r="558" spans="1:63" x14ac:dyDescent="0.3">
      <c r="A558" s="27"/>
      <c r="B558" s="41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</row>
    <row r="559" spans="1:63" x14ac:dyDescent="0.3">
      <c r="A559" s="27"/>
      <c r="B559" s="41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</row>
    <row r="560" spans="1:63" x14ac:dyDescent="0.3">
      <c r="A560" s="27"/>
      <c r="B560" s="41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</row>
    <row r="561" spans="1:63" x14ac:dyDescent="0.3">
      <c r="A561" s="27"/>
      <c r="B561" s="41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</row>
    <row r="562" spans="1:63" x14ac:dyDescent="0.3">
      <c r="A562" s="27"/>
      <c r="B562" s="41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</row>
    <row r="563" spans="1:63" x14ac:dyDescent="0.3">
      <c r="A563" s="27"/>
      <c r="B563" s="41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</row>
    <row r="564" spans="1:63" x14ac:dyDescent="0.3">
      <c r="A564" s="27"/>
      <c r="B564" s="41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</row>
    <row r="565" spans="1:63" x14ac:dyDescent="0.3">
      <c r="A565" s="27"/>
      <c r="B565" s="41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</row>
    <row r="566" spans="1:63" x14ac:dyDescent="0.3">
      <c r="A566" s="27"/>
      <c r="B566" s="41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</row>
    <row r="567" spans="1:63" x14ac:dyDescent="0.3">
      <c r="A567" s="27"/>
      <c r="B567" s="41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</row>
    <row r="568" spans="1:63" x14ac:dyDescent="0.3">
      <c r="A568" s="27"/>
      <c r="B568" s="41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</row>
    <row r="569" spans="1:63" x14ac:dyDescent="0.3">
      <c r="A569" s="27"/>
      <c r="B569" s="41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</row>
    <row r="570" spans="1:63" x14ac:dyDescent="0.3">
      <c r="A570" s="27"/>
      <c r="B570" s="41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</row>
    <row r="571" spans="1:63" x14ac:dyDescent="0.3">
      <c r="A571" s="27"/>
      <c r="B571" s="41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</row>
    <row r="572" spans="1:63" x14ac:dyDescent="0.3">
      <c r="A572" s="27"/>
      <c r="B572" s="41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</row>
    <row r="573" spans="1:63" x14ac:dyDescent="0.3">
      <c r="A573" s="27"/>
      <c r="B573" s="41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</row>
    <row r="574" spans="1:63" x14ac:dyDescent="0.3">
      <c r="A574" s="27"/>
      <c r="B574" s="41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</row>
    <row r="575" spans="1:63" x14ac:dyDescent="0.3">
      <c r="A575" s="27"/>
      <c r="B575" s="41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</row>
    <row r="576" spans="1:63" x14ac:dyDescent="0.3">
      <c r="A576" s="27"/>
      <c r="B576" s="41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</row>
    <row r="577" spans="1:63" x14ac:dyDescent="0.3">
      <c r="A577" s="27"/>
      <c r="B577" s="41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</row>
    <row r="578" spans="1:63" x14ac:dyDescent="0.3">
      <c r="A578" s="27"/>
      <c r="B578" s="41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</row>
    <row r="579" spans="1:63" x14ac:dyDescent="0.3">
      <c r="A579" s="27"/>
      <c r="B579" s="41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</row>
    <row r="580" spans="1:63" x14ac:dyDescent="0.3">
      <c r="A580" s="27"/>
      <c r="B580" s="41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</row>
    <row r="581" spans="1:63" x14ac:dyDescent="0.3">
      <c r="A581" s="27"/>
      <c r="B581" s="41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</row>
    <row r="582" spans="1:63" x14ac:dyDescent="0.3">
      <c r="A582" s="27"/>
      <c r="B582" s="41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</row>
    <row r="583" spans="1:63" x14ac:dyDescent="0.3">
      <c r="A583" s="27"/>
      <c r="B583" s="41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</row>
    <row r="584" spans="1:63" x14ac:dyDescent="0.3">
      <c r="A584" s="27"/>
      <c r="B584" s="41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</row>
    <row r="585" spans="1:63" x14ac:dyDescent="0.3">
      <c r="A585" s="27"/>
      <c r="B585" s="41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</row>
    <row r="586" spans="1:63" x14ac:dyDescent="0.3">
      <c r="A586" s="27"/>
      <c r="B586" s="41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</row>
    <row r="587" spans="1:63" x14ac:dyDescent="0.3">
      <c r="A587" s="27"/>
      <c r="B587" s="41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</row>
    <row r="588" spans="1:63" x14ac:dyDescent="0.3">
      <c r="A588" s="27"/>
      <c r="B588" s="41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</row>
    <row r="589" spans="1:63" x14ac:dyDescent="0.3">
      <c r="A589" s="27"/>
      <c r="B589" s="41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</row>
    <row r="590" spans="1:63" x14ac:dyDescent="0.3">
      <c r="A590" s="27"/>
      <c r="B590" s="41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</row>
    <row r="591" spans="1:63" x14ac:dyDescent="0.3">
      <c r="A591" s="27"/>
      <c r="B591" s="41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</row>
    <row r="592" spans="1:63" x14ac:dyDescent="0.3">
      <c r="A592" s="27"/>
      <c r="B592" s="41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</row>
    <row r="593" spans="1:63" x14ac:dyDescent="0.3">
      <c r="A593" s="27"/>
      <c r="B593" s="41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</row>
    <row r="594" spans="1:63" x14ac:dyDescent="0.3">
      <c r="A594" s="27"/>
      <c r="B594" s="41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</row>
    <row r="595" spans="1:63" x14ac:dyDescent="0.3">
      <c r="A595" s="27"/>
      <c r="B595" s="41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</row>
    <row r="596" spans="1:63" x14ac:dyDescent="0.3">
      <c r="A596" s="27"/>
      <c r="B596" s="41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</row>
    <row r="597" spans="1:63" x14ac:dyDescent="0.3">
      <c r="A597" s="27"/>
      <c r="B597" s="41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</row>
    <row r="598" spans="1:63" x14ac:dyDescent="0.3">
      <c r="A598" s="27"/>
      <c r="B598" s="41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</row>
    <row r="599" spans="1:63" x14ac:dyDescent="0.3">
      <c r="A599" s="27"/>
      <c r="B599" s="41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</row>
    <row r="600" spans="1:63" x14ac:dyDescent="0.3">
      <c r="A600" s="27"/>
      <c r="B600" s="41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</row>
    <row r="601" spans="1:63" x14ac:dyDescent="0.3">
      <c r="A601" s="27"/>
      <c r="B601" s="41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</row>
    <row r="602" spans="1:63" x14ac:dyDescent="0.3">
      <c r="A602" s="27"/>
      <c r="B602" s="41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</row>
    <row r="603" spans="1:63" x14ac:dyDescent="0.3">
      <c r="A603" s="27"/>
      <c r="B603" s="41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</row>
    <row r="604" spans="1:63" x14ac:dyDescent="0.3">
      <c r="A604" s="27"/>
      <c r="B604" s="41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</row>
    <row r="605" spans="1:63" x14ac:dyDescent="0.3">
      <c r="A605" s="27"/>
      <c r="B605" s="41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</row>
    <row r="606" spans="1:63" x14ac:dyDescent="0.3">
      <c r="A606" s="27"/>
      <c r="B606" s="41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</row>
    <row r="607" spans="1:63" x14ac:dyDescent="0.3">
      <c r="A607" s="27"/>
      <c r="B607" s="41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</row>
    <row r="608" spans="1:63" x14ac:dyDescent="0.3">
      <c r="A608" s="27"/>
      <c r="B608" s="41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</row>
    <row r="609" spans="1:63" x14ac:dyDescent="0.3">
      <c r="A609" s="27"/>
      <c r="B609" s="41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</row>
    <row r="610" spans="1:63" x14ac:dyDescent="0.3">
      <c r="A610" s="27"/>
      <c r="B610" s="41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</row>
    <row r="611" spans="1:63" x14ac:dyDescent="0.3">
      <c r="A611" s="27"/>
      <c r="B611" s="41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</row>
    <row r="612" spans="1:63" x14ac:dyDescent="0.3">
      <c r="A612" s="27"/>
      <c r="B612" s="41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</row>
    <row r="613" spans="1:63" x14ac:dyDescent="0.3">
      <c r="A613" s="27"/>
      <c r="B613" s="41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</row>
    <row r="614" spans="1:63" x14ac:dyDescent="0.3">
      <c r="A614" s="27"/>
      <c r="B614" s="41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</row>
    <row r="615" spans="1:63" x14ac:dyDescent="0.3">
      <c r="A615" s="27"/>
      <c r="B615" s="41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</row>
    <row r="616" spans="1:63" x14ac:dyDescent="0.3">
      <c r="A616" s="27"/>
      <c r="B616" s="41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</row>
    <row r="617" spans="1:63" x14ac:dyDescent="0.3">
      <c r="A617" s="27"/>
      <c r="B617" s="41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</row>
    <row r="618" spans="1:63" x14ac:dyDescent="0.3">
      <c r="A618" s="27"/>
      <c r="B618" s="41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</row>
    <row r="619" spans="1:63" x14ac:dyDescent="0.3">
      <c r="A619" s="27"/>
      <c r="B619" s="41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</row>
    <row r="620" spans="1:63" x14ac:dyDescent="0.3">
      <c r="A620" s="27"/>
      <c r="B620" s="41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</row>
    <row r="621" spans="1:63" x14ac:dyDescent="0.3">
      <c r="A621" s="27"/>
      <c r="B621" s="41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</row>
    <row r="622" spans="1:63" x14ac:dyDescent="0.3">
      <c r="A622" s="27"/>
      <c r="B622" s="41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</row>
    <row r="623" spans="1:63" x14ac:dyDescent="0.3">
      <c r="A623" s="27"/>
      <c r="B623" s="41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</row>
    <row r="624" spans="1:63" x14ac:dyDescent="0.3">
      <c r="A624" s="27"/>
      <c r="B624" s="41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</row>
    <row r="625" spans="1:63" x14ac:dyDescent="0.3">
      <c r="A625" s="27"/>
      <c r="B625" s="41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</row>
    <row r="626" spans="1:63" x14ac:dyDescent="0.3">
      <c r="A626" s="27"/>
      <c r="B626" s="41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</row>
    <row r="627" spans="1:63" x14ac:dyDescent="0.3">
      <c r="A627" s="27"/>
      <c r="B627" s="41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</row>
    <row r="628" spans="1:63" x14ac:dyDescent="0.3">
      <c r="A628" s="27"/>
      <c r="B628" s="41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</row>
    <row r="629" spans="1:63" x14ac:dyDescent="0.3">
      <c r="A629" s="27"/>
      <c r="B629" s="41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</row>
    <row r="630" spans="1:63" x14ac:dyDescent="0.3">
      <c r="A630" s="27"/>
      <c r="B630" s="41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</row>
    <row r="631" spans="1:63" x14ac:dyDescent="0.3">
      <c r="A631" s="27"/>
      <c r="B631" s="41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</row>
    <row r="632" spans="1:63" x14ac:dyDescent="0.3">
      <c r="A632" s="27"/>
      <c r="B632" s="41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</row>
    <row r="633" spans="1:63" x14ac:dyDescent="0.3">
      <c r="A633" s="27"/>
      <c r="B633" s="41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</row>
    <row r="634" spans="1:63" x14ac:dyDescent="0.3">
      <c r="A634" s="27"/>
      <c r="B634" s="41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</row>
    <row r="635" spans="1:63" x14ac:dyDescent="0.3">
      <c r="A635" s="27"/>
      <c r="B635" s="41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</row>
    <row r="636" spans="1:63" x14ac:dyDescent="0.3">
      <c r="A636" s="27"/>
      <c r="B636" s="41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</row>
    <row r="637" spans="1:63" x14ac:dyDescent="0.3">
      <c r="A637" s="27"/>
      <c r="B637" s="41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</row>
    <row r="638" spans="1:63" x14ac:dyDescent="0.3">
      <c r="A638" s="27"/>
      <c r="B638" s="41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</row>
    <row r="639" spans="1:63" x14ac:dyDescent="0.3">
      <c r="A639" s="27"/>
      <c r="B639" s="41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</row>
    <row r="640" spans="1:63" x14ac:dyDescent="0.3">
      <c r="A640" s="27"/>
      <c r="B640" s="41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</row>
    <row r="641" spans="1:63" x14ac:dyDescent="0.3">
      <c r="A641" s="27"/>
      <c r="B641" s="41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</row>
    <row r="642" spans="1:63" x14ac:dyDescent="0.3">
      <c r="A642" s="27"/>
      <c r="B642" s="41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</row>
    <row r="643" spans="1:63" x14ac:dyDescent="0.3">
      <c r="A643" s="27"/>
      <c r="B643" s="41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</row>
    <row r="644" spans="1:63" x14ac:dyDescent="0.3">
      <c r="A644" s="27"/>
      <c r="B644" s="41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</row>
    <row r="645" spans="1:63" x14ac:dyDescent="0.3">
      <c r="A645" s="27"/>
      <c r="B645" s="41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</row>
    <row r="646" spans="1:63" x14ac:dyDescent="0.3">
      <c r="A646" s="27"/>
      <c r="B646" s="41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</row>
    <row r="647" spans="1:63" x14ac:dyDescent="0.3">
      <c r="A647" s="27"/>
      <c r="B647" s="41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</row>
    <row r="648" spans="1:63" x14ac:dyDescent="0.3">
      <c r="A648" s="27"/>
      <c r="B648" s="41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</row>
    <row r="649" spans="1:63" x14ac:dyDescent="0.3">
      <c r="A649" s="27"/>
      <c r="B649" s="41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</row>
    <row r="650" spans="1:63" x14ac:dyDescent="0.3">
      <c r="A650" s="27"/>
      <c r="B650" s="41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</row>
    <row r="651" spans="1:63" x14ac:dyDescent="0.3">
      <c r="A651" s="27"/>
      <c r="B651" s="41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</row>
    <row r="652" spans="1:63" x14ac:dyDescent="0.3">
      <c r="A652" s="27"/>
      <c r="B652" s="41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33"/>
    </row>
    <row r="653" spans="1:63" x14ac:dyDescent="0.3">
      <c r="A653" s="27"/>
      <c r="B653" s="41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34"/>
      <c r="BK653" s="27"/>
    </row>
  </sheetData>
  <mergeCells count="25">
    <mergeCell ref="AQ4:AU4"/>
    <mergeCell ref="AV4:AZ4"/>
    <mergeCell ref="BA4:BE4"/>
    <mergeCell ref="BF4:BJ4"/>
    <mergeCell ref="R4:V4"/>
    <mergeCell ref="W4:AA4"/>
    <mergeCell ref="AB4:AF4"/>
    <mergeCell ref="AG4:AK4"/>
    <mergeCell ref="AL4:AP4"/>
    <mergeCell ref="A1:A5"/>
    <mergeCell ref="B1:B5"/>
    <mergeCell ref="C1:BJ1"/>
    <mergeCell ref="BK1:BK5"/>
    <mergeCell ref="C2:V2"/>
    <mergeCell ref="W2:AP2"/>
    <mergeCell ref="AQ2:BJ2"/>
    <mergeCell ref="C3:L3"/>
    <mergeCell ref="M3:V3"/>
    <mergeCell ref="W3:AF3"/>
    <mergeCell ref="AG3:AP3"/>
    <mergeCell ref="AQ3:AZ3"/>
    <mergeCell ref="BA3:BJ3"/>
    <mergeCell ref="C4:G4"/>
    <mergeCell ref="H4:L4"/>
    <mergeCell ref="M4:Q4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4123-4E1D-4678-B7BA-50A2F5B3D044}">
  <dimension ref="A1:AMI46"/>
  <sheetViews>
    <sheetView zoomScale="85" zoomScaleNormal="85" workbookViewId="0">
      <selection activeCell="C41" sqref="C41"/>
    </sheetView>
  </sheetViews>
  <sheetFormatPr defaultColWidth="9.1796875" defaultRowHeight="14.5" x14ac:dyDescent="0.35"/>
  <cols>
    <col min="1" max="1" width="5.81640625" style="1" customWidth="1"/>
    <col min="2" max="2" width="25.36328125" style="1" customWidth="1"/>
    <col min="3" max="3" width="11.453125" style="1" customWidth="1"/>
    <col min="4" max="4" width="14.6328125" style="1" customWidth="1"/>
    <col min="5" max="5" width="16.08984375" style="1" customWidth="1"/>
    <col min="6" max="6" width="14.1796875" style="1" customWidth="1"/>
    <col min="7" max="7" width="18.26953125" style="1" customWidth="1"/>
    <col min="8" max="8" width="15" style="1" customWidth="1"/>
    <col min="9" max="9" width="14" style="1" customWidth="1"/>
    <col min="10" max="10" width="9.36328125" style="1" customWidth="1"/>
    <col min="11" max="11" width="18.6328125" style="1" customWidth="1"/>
    <col min="12" max="13" width="9.1796875" style="1"/>
    <col min="14" max="14" width="15.54296875" style="1" customWidth="1"/>
    <col min="15" max="249" width="9.1796875" style="1"/>
    <col min="250" max="250" width="2.453125" style="1" customWidth="1"/>
    <col min="251" max="251" width="9.1796875" style="1"/>
    <col min="252" max="252" width="25.453125" style="1" customWidth="1"/>
    <col min="253" max="253" width="12.453125" style="1" customWidth="1"/>
    <col min="254" max="254" width="25.453125" style="1" customWidth="1"/>
    <col min="255" max="255" width="21.54296875" style="1" customWidth="1"/>
    <col min="256" max="256" width="20.453125" style="1" customWidth="1"/>
    <col min="257" max="257" width="21.453125" style="1" customWidth="1"/>
    <col min="258" max="258" width="15.81640625" style="1" customWidth="1"/>
    <col min="259" max="259" width="17" style="1" customWidth="1"/>
    <col min="260" max="260" width="8.1796875" style="1" customWidth="1"/>
    <col min="261" max="261" width="19.81640625" style="1" customWidth="1"/>
    <col min="262" max="505" width="9.1796875" style="1"/>
    <col min="506" max="506" width="2.453125" style="1" customWidth="1"/>
    <col min="507" max="507" width="9.1796875" style="1"/>
    <col min="508" max="508" width="25.453125" style="1" customWidth="1"/>
    <col min="509" max="509" width="12.453125" style="1" customWidth="1"/>
    <col min="510" max="510" width="25.453125" style="1" customWidth="1"/>
    <col min="511" max="511" width="21.54296875" style="1" customWidth="1"/>
    <col min="512" max="512" width="20.453125" style="1" customWidth="1"/>
    <col min="513" max="513" width="21.453125" style="1" customWidth="1"/>
    <col min="514" max="514" width="15.81640625" style="1" customWidth="1"/>
    <col min="515" max="515" width="17" style="1" customWidth="1"/>
    <col min="516" max="516" width="8.1796875" style="1" customWidth="1"/>
    <col min="517" max="517" width="19.81640625" style="1" customWidth="1"/>
    <col min="518" max="761" width="9.1796875" style="1"/>
    <col min="762" max="762" width="2.453125" style="1" customWidth="1"/>
    <col min="763" max="763" width="9.1796875" style="1"/>
    <col min="764" max="764" width="25.453125" style="1" customWidth="1"/>
    <col min="765" max="765" width="12.453125" style="1" customWidth="1"/>
    <col min="766" max="766" width="25.453125" style="1" customWidth="1"/>
    <col min="767" max="767" width="21.54296875" style="1" customWidth="1"/>
    <col min="768" max="768" width="20.453125" style="1" customWidth="1"/>
    <col min="769" max="769" width="21.453125" style="1" customWidth="1"/>
    <col min="770" max="770" width="15.81640625" style="1" customWidth="1"/>
    <col min="771" max="771" width="17" style="1" customWidth="1"/>
    <col min="772" max="772" width="8.1796875" style="1" customWidth="1"/>
    <col min="773" max="773" width="19.81640625" style="1" customWidth="1"/>
    <col min="774" max="1017" width="9.1796875" style="1"/>
    <col min="1018" max="1018" width="2.453125" style="1" customWidth="1"/>
    <col min="1019" max="1019" width="9.1796875" style="1"/>
    <col min="1020" max="1020" width="25.453125" style="1" customWidth="1"/>
    <col min="1021" max="1021" width="12.453125" style="1" customWidth="1"/>
    <col min="1022" max="1022" width="25.453125" style="1" customWidth="1"/>
    <col min="1023" max="1023" width="21.54296875" style="1" customWidth="1"/>
  </cols>
  <sheetData>
    <row r="1" spans="1:11" x14ac:dyDescent="0.35">
      <c r="A1" s="53" t="s">
        <v>135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3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6" x14ac:dyDescent="0.35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pans="1:11" x14ac:dyDescent="0.35">
      <c r="A4" s="12">
        <v>1</v>
      </c>
      <c r="B4" s="13" t="s">
        <v>12</v>
      </c>
      <c r="C4" s="14">
        <v>0</v>
      </c>
      <c r="D4" s="14">
        <v>1.629E-3</v>
      </c>
      <c r="E4" s="14">
        <v>0.38756600000000002</v>
      </c>
      <c r="F4" s="14">
        <v>0</v>
      </c>
      <c r="G4" s="14">
        <v>3.8914299999999999E-2</v>
      </c>
      <c r="H4" s="14"/>
      <c r="I4" s="14"/>
      <c r="J4" s="14">
        <v>0.42810930000000003</v>
      </c>
      <c r="K4" s="14"/>
    </row>
    <row r="5" spans="1:11" x14ac:dyDescent="0.35">
      <c r="A5" s="15">
        <v>2</v>
      </c>
      <c r="B5" s="16" t="s">
        <v>13</v>
      </c>
      <c r="C5" s="17">
        <v>1.3812279000000001</v>
      </c>
      <c r="D5" s="17">
        <v>6.5549637000000001</v>
      </c>
      <c r="E5" s="17">
        <v>81.665318999999997</v>
      </c>
      <c r="F5" s="17">
        <v>0</v>
      </c>
      <c r="G5" s="17">
        <v>13.0761409</v>
      </c>
      <c r="H5" s="17"/>
      <c r="I5" s="17"/>
      <c r="J5" s="17">
        <v>102.6776515</v>
      </c>
      <c r="K5" s="17"/>
    </row>
    <row r="6" spans="1:11" x14ac:dyDescent="0.35">
      <c r="A6" s="12">
        <v>3</v>
      </c>
      <c r="B6" s="13" t="s">
        <v>14</v>
      </c>
      <c r="C6" s="14">
        <v>6.0439999999999995E-4</v>
      </c>
      <c r="D6" s="14">
        <v>1.6146999999999999E-3</v>
      </c>
      <c r="E6" s="14">
        <v>1.1346837999999999</v>
      </c>
      <c r="F6" s="14">
        <v>0</v>
      </c>
      <c r="G6" s="14">
        <v>0.1001334</v>
      </c>
      <c r="H6" s="14"/>
      <c r="I6" s="14"/>
      <c r="J6" s="14">
        <v>1.2370363</v>
      </c>
      <c r="K6" s="14"/>
    </row>
    <row r="7" spans="1:11" x14ac:dyDescent="0.35">
      <c r="A7" s="15">
        <v>4</v>
      </c>
      <c r="B7" s="16" t="s">
        <v>15</v>
      </c>
      <c r="C7" s="17">
        <v>0.97602949999999999</v>
      </c>
      <c r="D7" s="17">
        <v>2.6538482000000001</v>
      </c>
      <c r="E7" s="17">
        <v>58.261574400000001</v>
      </c>
      <c r="F7" s="17">
        <v>0</v>
      </c>
      <c r="G7" s="17">
        <v>4.5910165000000003</v>
      </c>
      <c r="H7" s="17"/>
      <c r="I7" s="17"/>
      <c r="J7" s="17">
        <v>66.482468699999998</v>
      </c>
      <c r="K7" s="17"/>
    </row>
    <row r="8" spans="1:11" x14ac:dyDescent="0.35">
      <c r="A8" s="12">
        <v>5</v>
      </c>
      <c r="B8" s="18" t="s">
        <v>16</v>
      </c>
      <c r="C8" s="14">
        <v>1.3139457000000001</v>
      </c>
      <c r="D8" s="14">
        <v>4.5058609000000001</v>
      </c>
      <c r="E8" s="14">
        <v>109.238246</v>
      </c>
      <c r="F8" s="14">
        <v>0</v>
      </c>
      <c r="G8" s="14">
        <v>8.7098622999999993</v>
      </c>
      <c r="H8" s="14"/>
      <c r="I8" s="14"/>
      <c r="J8" s="14">
        <v>123.767915</v>
      </c>
      <c r="K8" s="14"/>
    </row>
    <row r="9" spans="1:11" x14ac:dyDescent="0.35">
      <c r="A9" s="15">
        <v>6</v>
      </c>
      <c r="B9" s="16" t="s">
        <v>17</v>
      </c>
      <c r="C9" s="17">
        <v>1.1594909</v>
      </c>
      <c r="D9" s="17">
        <v>3.5283826999999999</v>
      </c>
      <c r="E9" s="17">
        <v>177.2227705</v>
      </c>
      <c r="F9" s="17">
        <v>0</v>
      </c>
      <c r="G9" s="17">
        <v>10.200850300000001</v>
      </c>
      <c r="H9" s="17"/>
      <c r="I9" s="17"/>
      <c r="J9" s="17">
        <v>192.1114943</v>
      </c>
      <c r="K9" s="17"/>
    </row>
    <row r="10" spans="1:11" x14ac:dyDescent="0.35">
      <c r="A10" s="12">
        <v>7</v>
      </c>
      <c r="B10" s="18" t="s">
        <v>18</v>
      </c>
      <c r="C10" s="14">
        <v>1.0714474</v>
      </c>
      <c r="D10" s="14">
        <v>1.4873364</v>
      </c>
      <c r="E10" s="14">
        <v>34.085154299999999</v>
      </c>
      <c r="F10" s="14">
        <v>0</v>
      </c>
      <c r="G10" s="14">
        <v>4.2517252000000001</v>
      </c>
      <c r="H10" s="14"/>
      <c r="I10" s="14"/>
      <c r="J10" s="14">
        <v>40.895663300000002</v>
      </c>
      <c r="K10" s="14"/>
    </row>
    <row r="11" spans="1:11" x14ac:dyDescent="0.35">
      <c r="A11" s="15">
        <v>8</v>
      </c>
      <c r="B11" s="19" t="s">
        <v>19</v>
      </c>
      <c r="C11" s="17">
        <v>6.3460000000000003E-4</v>
      </c>
      <c r="D11" s="17">
        <v>1.59119E-2</v>
      </c>
      <c r="E11" s="17">
        <v>0.71863849999999996</v>
      </c>
      <c r="F11" s="17">
        <v>0</v>
      </c>
      <c r="G11" s="17">
        <v>0.12837090000000001</v>
      </c>
      <c r="H11" s="17"/>
      <c r="I11" s="17"/>
      <c r="J11" s="17">
        <v>0.86355590000000004</v>
      </c>
      <c r="K11" s="17"/>
    </row>
    <row r="12" spans="1:11" x14ac:dyDescent="0.35">
      <c r="A12" s="12">
        <v>9</v>
      </c>
      <c r="B12" s="13" t="s">
        <v>20</v>
      </c>
      <c r="C12" s="14">
        <v>0</v>
      </c>
      <c r="D12" s="14">
        <v>7.9891000000000007E-3</v>
      </c>
      <c r="E12" s="14">
        <v>0.1130818</v>
      </c>
      <c r="F12" s="14">
        <v>0</v>
      </c>
      <c r="G12" s="14">
        <v>2.2547000000000001E-3</v>
      </c>
      <c r="H12" s="14"/>
      <c r="I12" s="14"/>
      <c r="J12" s="14">
        <v>0.12332559999999999</v>
      </c>
      <c r="K12" s="14"/>
    </row>
    <row r="13" spans="1:11" x14ac:dyDescent="0.35">
      <c r="A13" s="15">
        <v>10</v>
      </c>
      <c r="B13" s="16" t="s">
        <v>21</v>
      </c>
      <c r="C13" s="17">
        <v>4.3692348000000001</v>
      </c>
      <c r="D13" s="17">
        <v>4.8788828999999998</v>
      </c>
      <c r="E13" s="17">
        <v>79.965433099999998</v>
      </c>
      <c r="F13" s="17">
        <v>0</v>
      </c>
      <c r="G13" s="17">
        <v>14.079452699999999</v>
      </c>
      <c r="H13" s="17"/>
      <c r="I13" s="17"/>
      <c r="J13" s="17">
        <v>103.2930035</v>
      </c>
      <c r="K13" s="17"/>
    </row>
    <row r="14" spans="1:11" x14ac:dyDescent="0.35">
      <c r="A14" s="12">
        <v>11</v>
      </c>
      <c r="B14" s="18" t="s">
        <v>22</v>
      </c>
      <c r="C14" s="14">
        <v>28.3942719</v>
      </c>
      <c r="D14" s="14">
        <v>65.535898200000005</v>
      </c>
      <c r="E14" s="14">
        <v>1095.5192594</v>
      </c>
      <c r="F14" s="14">
        <v>0</v>
      </c>
      <c r="G14" s="14">
        <v>115.86755340000001</v>
      </c>
      <c r="H14" s="14"/>
      <c r="I14" s="14"/>
      <c r="J14" s="14">
        <v>1305.3169828</v>
      </c>
      <c r="K14" s="14"/>
    </row>
    <row r="15" spans="1:11" x14ac:dyDescent="0.35">
      <c r="A15" s="15">
        <v>12</v>
      </c>
      <c r="B15" s="16" t="s">
        <v>23</v>
      </c>
      <c r="C15" s="17">
        <v>21.731445699999998</v>
      </c>
      <c r="D15" s="17">
        <v>47.508087799999998</v>
      </c>
      <c r="E15" s="17">
        <v>567.30774110000004</v>
      </c>
      <c r="F15" s="17">
        <v>0</v>
      </c>
      <c r="G15" s="17">
        <v>103.6871383</v>
      </c>
      <c r="H15" s="17"/>
      <c r="I15" s="17"/>
      <c r="J15" s="17">
        <v>740.23441279999997</v>
      </c>
      <c r="K15" s="17"/>
    </row>
    <row r="16" spans="1:11" x14ac:dyDescent="0.35">
      <c r="A16" s="12">
        <v>13</v>
      </c>
      <c r="B16" s="18" t="s">
        <v>24</v>
      </c>
      <c r="C16" s="14">
        <v>0.53127650000000004</v>
      </c>
      <c r="D16" s="14">
        <v>0.75152980000000003</v>
      </c>
      <c r="E16" s="14">
        <v>19.615600799999999</v>
      </c>
      <c r="F16" s="14">
        <v>0</v>
      </c>
      <c r="G16" s="14">
        <v>2.3446193000000002</v>
      </c>
      <c r="H16" s="14"/>
      <c r="I16" s="14"/>
      <c r="J16" s="14">
        <v>23.243026499999999</v>
      </c>
      <c r="K16" s="14"/>
    </row>
    <row r="17" spans="1:11" x14ac:dyDescent="0.35">
      <c r="A17" s="15">
        <v>14</v>
      </c>
      <c r="B17" s="16" t="s">
        <v>25</v>
      </c>
      <c r="C17" s="17">
        <v>0.4825989</v>
      </c>
      <c r="D17" s="17">
        <v>1.1231663000000001</v>
      </c>
      <c r="E17" s="17">
        <v>10.6950553</v>
      </c>
      <c r="F17" s="17">
        <v>0</v>
      </c>
      <c r="G17" s="17">
        <v>1.4207616000000001</v>
      </c>
      <c r="H17" s="17"/>
      <c r="I17" s="17"/>
      <c r="J17" s="17">
        <v>13.721582</v>
      </c>
      <c r="K17" s="17"/>
    </row>
    <row r="18" spans="1:11" x14ac:dyDescent="0.35">
      <c r="A18" s="12">
        <v>15</v>
      </c>
      <c r="B18" s="18" t="s">
        <v>26</v>
      </c>
      <c r="C18" s="14">
        <v>1.8870437</v>
      </c>
      <c r="D18" s="14">
        <v>5.4413666999999997</v>
      </c>
      <c r="E18" s="14">
        <v>114.24484339999999</v>
      </c>
      <c r="F18" s="14">
        <v>0</v>
      </c>
      <c r="G18" s="14">
        <v>16.124783300000001</v>
      </c>
      <c r="H18" s="14"/>
      <c r="I18" s="14"/>
      <c r="J18" s="14">
        <v>137.698037</v>
      </c>
      <c r="K18" s="14"/>
    </row>
    <row r="19" spans="1:11" x14ac:dyDescent="0.35">
      <c r="A19" s="15">
        <v>16</v>
      </c>
      <c r="B19" s="16" t="s">
        <v>27</v>
      </c>
      <c r="C19" s="17">
        <v>43.049704900000002</v>
      </c>
      <c r="D19" s="17">
        <v>73.778877699999995</v>
      </c>
      <c r="E19" s="17">
        <v>800.51691830000004</v>
      </c>
      <c r="F19" s="17">
        <v>0</v>
      </c>
      <c r="G19" s="17">
        <v>233.25595440000001</v>
      </c>
      <c r="H19" s="17"/>
      <c r="I19" s="17"/>
      <c r="J19" s="17">
        <v>1150.6014554000001</v>
      </c>
      <c r="K19" s="17"/>
    </row>
    <row r="20" spans="1:11" x14ac:dyDescent="0.35">
      <c r="A20" s="12">
        <v>17</v>
      </c>
      <c r="B20" s="18" t="s">
        <v>28</v>
      </c>
      <c r="C20" s="14">
        <v>42.787412600000003</v>
      </c>
      <c r="D20" s="14">
        <v>9.6567685999999995</v>
      </c>
      <c r="E20" s="14">
        <v>173.7244493</v>
      </c>
      <c r="F20" s="14">
        <v>0</v>
      </c>
      <c r="G20" s="14">
        <v>22.944269500000001</v>
      </c>
      <c r="H20" s="14"/>
      <c r="I20" s="14"/>
      <c r="J20" s="14">
        <v>249.1128999</v>
      </c>
      <c r="K20" s="14"/>
    </row>
    <row r="21" spans="1:11" x14ac:dyDescent="0.35">
      <c r="A21" s="15">
        <v>18</v>
      </c>
      <c r="B21" s="19" t="s">
        <v>29</v>
      </c>
      <c r="C21" s="17">
        <v>1.0699999999999999E-5</v>
      </c>
      <c r="D21" s="17">
        <v>0</v>
      </c>
      <c r="E21" s="17">
        <v>8.4626000000000007E-3</v>
      </c>
      <c r="F21" s="17">
        <v>0</v>
      </c>
      <c r="G21" s="17">
        <v>8.4373999999999994E-3</v>
      </c>
      <c r="H21" s="17"/>
      <c r="I21" s="17"/>
      <c r="J21" s="17">
        <v>1.6910700000000001E-2</v>
      </c>
      <c r="K21" s="17"/>
    </row>
    <row r="22" spans="1:11" x14ac:dyDescent="0.35">
      <c r="A22" s="12">
        <v>19</v>
      </c>
      <c r="B22" s="18" t="s">
        <v>30</v>
      </c>
      <c r="C22" s="14">
        <v>7.4659608999999998</v>
      </c>
      <c r="D22" s="14">
        <v>11.6659896</v>
      </c>
      <c r="E22" s="14">
        <v>234.83694310000001</v>
      </c>
      <c r="F22" s="14">
        <v>0</v>
      </c>
      <c r="G22" s="14">
        <v>33.649438600000003</v>
      </c>
      <c r="H22" s="14"/>
      <c r="I22" s="14"/>
      <c r="J22" s="14">
        <v>287.6183322</v>
      </c>
      <c r="K22" s="14"/>
    </row>
    <row r="23" spans="1:11" x14ac:dyDescent="0.35">
      <c r="A23" s="15">
        <v>20</v>
      </c>
      <c r="B23" s="16" t="s">
        <v>31</v>
      </c>
      <c r="C23" s="17">
        <v>367.35147180000001</v>
      </c>
      <c r="D23" s="17">
        <v>603.19804329999999</v>
      </c>
      <c r="E23" s="17">
        <v>3813.9283117999998</v>
      </c>
      <c r="F23" s="17">
        <v>0</v>
      </c>
      <c r="G23" s="17">
        <v>578.84232880000002</v>
      </c>
      <c r="H23" s="17"/>
      <c r="I23" s="17"/>
      <c r="J23" s="17">
        <v>5363.3201556000004</v>
      </c>
      <c r="K23" s="17"/>
    </row>
    <row r="24" spans="1:11" x14ac:dyDescent="0.35">
      <c r="A24" s="12">
        <v>21</v>
      </c>
      <c r="B24" s="13" t="s">
        <v>32</v>
      </c>
      <c r="C24" s="14">
        <v>1.2211100000000001E-2</v>
      </c>
      <c r="D24" s="14">
        <v>1.01476E-2</v>
      </c>
      <c r="E24" s="14">
        <v>1.6690107999999999</v>
      </c>
      <c r="F24" s="14">
        <v>0</v>
      </c>
      <c r="G24" s="14">
        <v>0.21552560000000001</v>
      </c>
      <c r="H24" s="14"/>
      <c r="I24" s="14"/>
      <c r="J24" s="14">
        <v>1.9068951000000001</v>
      </c>
      <c r="K24" s="14"/>
    </row>
    <row r="25" spans="1:11" x14ac:dyDescent="0.35">
      <c r="A25" s="15">
        <v>22</v>
      </c>
      <c r="B25" s="16" t="s">
        <v>33</v>
      </c>
      <c r="C25" s="17">
        <v>1.6897800000000001E-2</v>
      </c>
      <c r="D25" s="17">
        <v>1.1872684</v>
      </c>
      <c r="E25" s="17">
        <v>8.5930438000000002</v>
      </c>
      <c r="F25" s="17">
        <v>0</v>
      </c>
      <c r="G25" s="17">
        <v>0.74765669999999995</v>
      </c>
      <c r="H25" s="17"/>
      <c r="I25" s="17"/>
      <c r="J25" s="17">
        <v>10.5448667</v>
      </c>
      <c r="K25" s="17"/>
    </row>
    <row r="26" spans="1:11" x14ac:dyDescent="0.35">
      <c r="A26" s="12">
        <v>23</v>
      </c>
      <c r="B26" s="13" t="s">
        <v>34</v>
      </c>
      <c r="C26" s="14">
        <v>2.1399999999999998E-5</v>
      </c>
      <c r="D26" s="14">
        <v>9.9203999999999994E-3</v>
      </c>
      <c r="E26" s="14">
        <v>0.50614890000000001</v>
      </c>
      <c r="F26" s="14">
        <v>0</v>
      </c>
      <c r="G26" s="14">
        <v>6.22126E-2</v>
      </c>
      <c r="H26" s="14"/>
      <c r="I26" s="14"/>
      <c r="J26" s="14">
        <v>0.57830320000000002</v>
      </c>
      <c r="K26" s="14"/>
    </row>
    <row r="27" spans="1:11" x14ac:dyDescent="0.35">
      <c r="A27" s="15">
        <v>24</v>
      </c>
      <c r="B27" s="19" t="s">
        <v>35</v>
      </c>
      <c r="C27" s="17">
        <v>8.5538999999999997E-3</v>
      </c>
      <c r="D27" s="17">
        <v>2.46521E-2</v>
      </c>
      <c r="E27" s="17">
        <v>1.1799257999999999</v>
      </c>
      <c r="F27" s="17">
        <v>0</v>
      </c>
      <c r="G27" s="17">
        <v>7.9672499999999993E-2</v>
      </c>
      <c r="H27" s="17"/>
      <c r="I27" s="17"/>
      <c r="J27" s="17">
        <v>1.2928042</v>
      </c>
      <c r="K27" s="17"/>
    </row>
    <row r="28" spans="1:11" x14ac:dyDescent="0.35">
      <c r="A28" s="12">
        <v>25</v>
      </c>
      <c r="B28" s="18" t="s">
        <v>36</v>
      </c>
      <c r="C28" s="14">
        <v>105.6410166</v>
      </c>
      <c r="D28" s="14">
        <v>353.23267809999999</v>
      </c>
      <c r="E28" s="14">
        <v>971.7889437</v>
      </c>
      <c r="F28" s="14">
        <v>0</v>
      </c>
      <c r="G28" s="14">
        <v>257.23106539999998</v>
      </c>
      <c r="H28" s="14"/>
      <c r="I28" s="14"/>
      <c r="J28" s="14">
        <v>1687.8937037000001</v>
      </c>
      <c r="K28" s="14"/>
    </row>
    <row r="29" spans="1:11" x14ac:dyDescent="0.35">
      <c r="A29" s="15">
        <v>26</v>
      </c>
      <c r="B29" s="16" t="s">
        <v>37</v>
      </c>
      <c r="C29" s="17">
        <v>1.0892887</v>
      </c>
      <c r="D29" s="17">
        <v>3.1977307000000001</v>
      </c>
      <c r="E29" s="17">
        <v>47.679664199999998</v>
      </c>
      <c r="F29" s="17">
        <v>0</v>
      </c>
      <c r="G29" s="17">
        <v>5.9243671999999998</v>
      </c>
      <c r="H29" s="17"/>
      <c r="I29" s="17"/>
      <c r="J29" s="17">
        <v>57.891050700000001</v>
      </c>
      <c r="K29" s="17"/>
    </row>
    <row r="30" spans="1:11" x14ac:dyDescent="0.35">
      <c r="A30" s="12">
        <v>27</v>
      </c>
      <c r="B30" s="18" t="s">
        <v>38</v>
      </c>
      <c r="C30" s="14">
        <v>11.582941099999999</v>
      </c>
      <c r="D30" s="14">
        <v>27.900549999999999</v>
      </c>
      <c r="E30" s="14">
        <v>324.81046859999998</v>
      </c>
      <c r="F30" s="14">
        <v>0</v>
      </c>
      <c r="G30" s="14">
        <v>45.455243500000002</v>
      </c>
      <c r="H30" s="14"/>
      <c r="I30" s="14"/>
      <c r="J30" s="14">
        <v>409.74920329999998</v>
      </c>
      <c r="K30" s="14"/>
    </row>
    <row r="31" spans="1:11" x14ac:dyDescent="0.35">
      <c r="A31" s="15">
        <v>28</v>
      </c>
      <c r="B31" s="16" t="s">
        <v>39</v>
      </c>
      <c r="C31" s="17">
        <v>0.37263770000000002</v>
      </c>
      <c r="D31" s="17">
        <v>0.92244099999999996</v>
      </c>
      <c r="E31" s="17">
        <v>11.767190899999999</v>
      </c>
      <c r="F31" s="17">
        <v>0</v>
      </c>
      <c r="G31" s="17">
        <v>1.7859480000000001</v>
      </c>
      <c r="H31" s="17"/>
      <c r="I31" s="17"/>
      <c r="J31" s="17">
        <v>14.8482176</v>
      </c>
      <c r="K31" s="17"/>
    </row>
    <row r="32" spans="1:11" x14ac:dyDescent="0.35">
      <c r="A32" s="12">
        <v>29</v>
      </c>
      <c r="B32" s="18" t="s">
        <v>40</v>
      </c>
      <c r="C32" s="14">
        <v>6.6311973999999996</v>
      </c>
      <c r="D32" s="14">
        <v>16.581600600000002</v>
      </c>
      <c r="E32" s="14">
        <v>240.289568</v>
      </c>
      <c r="F32" s="14">
        <v>0</v>
      </c>
      <c r="G32" s="14">
        <v>19.521784100000001</v>
      </c>
      <c r="H32" s="14"/>
      <c r="I32" s="14"/>
      <c r="J32" s="14">
        <v>283.02415009999999</v>
      </c>
      <c r="K32" s="14"/>
    </row>
    <row r="33" spans="1:1023" x14ac:dyDescent="0.35">
      <c r="A33" s="15">
        <v>30</v>
      </c>
      <c r="B33" s="16" t="s">
        <v>41</v>
      </c>
      <c r="C33" s="17">
        <v>6.0450495999999996</v>
      </c>
      <c r="D33" s="17">
        <v>15.2902314</v>
      </c>
      <c r="E33" s="17">
        <v>214.96206419999999</v>
      </c>
      <c r="F33" s="17">
        <v>0</v>
      </c>
      <c r="G33" s="17">
        <v>45.9388243</v>
      </c>
      <c r="H33" s="17"/>
      <c r="I33" s="17"/>
      <c r="J33" s="17">
        <v>282.23616950000002</v>
      </c>
      <c r="K33" s="17"/>
    </row>
    <row r="34" spans="1:1023" x14ac:dyDescent="0.35">
      <c r="A34" s="12">
        <v>31</v>
      </c>
      <c r="B34" s="13" t="s">
        <v>42</v>
      </c>
      <c r="C34" s="14">
        <v>2.9938E-3</v>
      </c>
      <c r="D34" s="14">
        <v>6.3523700000000002E-2</v>
      </c>
      <c r="E34" s="14">
        <v>0.91552</v>
      </c>
      <c r="F34" s="14">
        <v>0</v>
      </c>
      <c r="G34" s="14">
        <v>0.5592741</v>
      </c>
      <c r="H34" s="14"/>
      <c r="I34" s="14"/>
      <c r="J34" s="14">
        <v>1.5413116</v>
      </c>
      <c r="K34" s="14"/>
    </row>
    <row r="35" spans="1:1023" x14ac:dyDescent="0.35">
      <c r="A35" s="15">
        <v>32</v>
      </c>
      <c r="B35" s="16" t="s">
        <v>43</v>
      </c>
      <c r="C35" s="17">
        <v>109.95913280000001</v>
      </c>
      <c r="D35" s="17">
        <v>78.176366299999998</v>
      </c>
      <c r="E35" s="17">
        <v>769.77365210000005</v>
      </c>
      <c r="F35" s="17">
        <v>0</v>
      </c>
      <c r="G35" s="17">
        <v>113.8463235</v>
      </c>
      <c r="H35" s="17"/>
      <c r="I35" s="17"/>
      <c r="J35" s="17">
        <v>1071.7554748</v>
      </c>
      <c r="K35" s="17"/>
    </row>
    <row r="36" spans="1:1023" x14ac:dyDescent="0.35">
      <c r="A36" s="12">
        <v>33</v>
      </c>
      <c r="B36" s="18" t="s">
        <v>44</v>
      </c>
      <c r="C36" s="14">
        <v>10.112412600000001</v>
      </c>
      <c r="D36" s="14">
        <v>23.8141134</v>
      </c>
      <c r="E36" s="14">
        <v>293.1621379</v>
      </c>
      <c r="F36" s="14">
        <v>0</v>
      </c>
      <c r="G36" s="14">
        <v>45.528354100000001</v>
      </c>
      <c r="H36" s="14"/>
      <c r="I36" s="14"/>
      <c r="J36" s="14">
        <v>372.61701790000001</v>
      </c>
      <c r="K36" s="14"/>
    </row>
    <row r="37" spans="1:1023" x14ac:dyDescent="0.35">
      <c r="A37" s="15">
        <v>34</v>
      </c>
      <c r="B37" s="16" t="s">
        <v>45</v>
      </c>
      <c r="C37" s="17">
        <v>1.7493000000000002E-2</v>
      </c>
      <c r="D37" s="17">
        <v>0.18010309999999999</v>
      </c>
      <c r="E37" s="17">
        <v>1.5579539</v>
      </c>
      <c r="F37" s="17">
        <v>0</v>
      </c>
      <c r="G37" s="17">
        <v>0.23365929999999999</v>
      </c>
      <c r="H37" s="17"/>
      <c r="I37" s="17"/>
      <c r="J37" s="17">
        <v>1.9892093</v>
      </c>
      <c r="K37" s="17"/>
    </row>
    <row r="38" spans="1:1023" x14ac:dyDescent="0.35">
      <c r="A38" s="12">
        <v>35</v>
      </c>
      <c r="B38" s="18" t="s">
        <v>46</v>
      </c>
      <c r="C38" s="14">
        <v>22.120746</v>
      </c>
      <c r="D38" s="14">
        <v>116.65547410000001</v>
      </c>
      <c r="E38" s="14">
        <v>646.50970199999995</v>
      </c>
      <c r="F38" s="14">
        <v>0</v>
      </c>
      <c r="G38" s="14">
        <v>89.185152700000003</v>
      </c>
      <c r="H38" s="14"/>
      <c r="I38" s="14"/>
      <c r="J38" s="14">
        <v>874.4710748</v>
      </c>
      <c r="K38" s="14"/>
    </row>
    <row r="39" spans="1:1023" x14ac:dyDescent="0.35">
      <c r="A39" s="15">
        <v>36</v>
      </c>
      <c r="B39" s="16" t="s">
        <v>47</v>
      </c>
      <c r="C39" s="17">
        <v>0.71310549999999995</v>
      </c>
      <c r="D39" s="17">
        <v>5.0879133999999997</v>
      </c>
      <c r="E39" s="17">
        <v>40.647916100000003</v>
      </c>
      <c r="F39" s="17">
        <v>0</v>
      </c>
      <c r="G39" s="17">
        <v>4.5488337000000003</v>
      </c>
      <c r="H39" s="17"/>
      <c r="I39" s="17"/>
      <c r="J39" s="17">
        <v>50.997768700000002</v>
      </c>
      <c r="K39" s="17"/>
    </row>
    <row r="40" spans="1:1023" x14ac:dyDescent="0.35">
      <c r="A40" s="12">
        <v>37</v>
      </c>
      <c r="B40" s="18" t="s">
        <v>48</v>
      </c>
      <c r="C40" s="14">
        <v>85.115402500000002</v>
      </c>
      <c r="D40" s="14">
        <v>82.424302900000001</v>
      </c>
      <c r="E40" s="14">
        <v>933.38530949999995</v>
      </c>
      <c r="F40" s="14">
        <v>0</v>
      </c>
      <c r="G40" s="14">
        <v>99.039223199999995</v>
      </c>
      <c r="H40" s="14"/>
      <c r="I40" s="14"/>
      <c r="J40" s="14">
        <v>1199.9642381000001</v>
      </c>
      <c r="K40" s="14"/>
    </row>
    <row r="41" spans="1:1023" x14ac:dyDescent="0.35">
      <c r="A41" s="2"/>
      <c r="B41" s="3"/>
      <c r="C41" s="4"/>
      <c r="D41" s="5"/>
      <c r="E41" s="6"/>
      <c r="F41" s="5"/>
      <c r="G41" s="5"/>
      <c r="H41" s="5"/>
      <c r="I41" s="5"/>
      <c r="J41" s="5"/>
      <c r="K41" s="7"/>
    </row>
    <row r="42" spans="1:1023" s="24" customFormat="1" ht="14" x14ac:dyDescent="0.3">
      <c r="A42" s="20" t="s">
        <v>49</v>
      </c>
      <c r="B42" s="21"/>
      <c r="C42" s="22">
        <v>883.39491390000001</v>
      </c>
      <c r="D42" s="22">
        <v>1567.0551645999999</v>
      </c>
      <c r="E42" s="22">
        <v>11882.388273</v>
      </c>
      <c r="F42" s="22">
        <v>0</v>
      </c>
      <c r="G42" s="22">
        <v>1893.2271263</v>
      </c>
      <c r="H42" s="22">
        <v>0</v>
      </c>
      <c r="I42" s="22">
        <v>0</v>
      </c>
      <c r="J42" s="22">
        <v>16226.065477800001</v>
      </c>
      <c r="K42" s="22">
        <v>0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  <c r="ZX42" s="23"/>
      <c r="ZY42" s="23"/>
      <c r="ZZ42" s="23"/>
      <c r="AAA42" s="23"/>
      <c r="AAB42" s="23"/>
      <c r="AAC42" s="23"/>
      <c r="AAD42" s="23"/>
      <c r="AAE42" s="23"/>
      <c r="AAF42" s="23"/>
      <c r="AAG42" s="23"/>
      <c r="AAH42" s="23"/>
      <c r="AAI42" s="23"/>
      <c r="AAJ42" s="23"/>
      <c r="AAK42" s="23"/>
      <c r="AAL42" s="23"/>
      <c r="AAM42" s="23"/>
      <c r="AAN42" s="23"/>
      <c r="AAO42" s="23"/>
      <c r="AAP42" s="23"/>
      <c r="AAQ42" s="23"/>
      <c r="AAR42" s="23"/>
      <c r="AAS42" s="23"/>
      <c r="AAT42" s="23"/>
      <c r="AAU42" s="23"/>
      <c r="AAV42" s="23"/>
      <c r="AAW42" s="23"/>
      <c r="AAX42" s="23"/>
      <c r="AAY42" s="23"/>
      <c r="AAZ42" s="23"/>
      <c r="ABA42" s="23"/>
      <c r="ABB42" s="23"/>
      <c r="ABC42" s="23"/>
      <c r="ABD42" s="23"/>
      <c r="ABE42" s="23"/>
      <c r="ABF42" s="23"/>
      <c r="ABG42" s="23"/>
      <c r="ABH42" s="23"/>
      <c r="ABI42" s="23"/>
      <c r="ABJ42" s="23"/>
      <c r="ABK42" s="23"/>
      <c r="ABL42" s="23"/>
      <c r="ABM42" s="23"/>
      <c r="ABN42" s="23"/>
      <c r="ABO42" s="23"/>
      <c r="ABP42" s="23"/>
      <c r="ABQ42" s="23"/>
      <c r="ABR42" s="23"/>
      <c r="ABS42" s="23"/>
      <c r="ABT42" s="23"/>
      <c r="ABU42" s="23"/>
      <c r="ABV42" s="23"/>
      <c r="ABW42" s="23"/>
      <c r="ABX42" s="23"/>
      <c r="ABY42" s="23"/>
      <c r="ABZ42" s="23"/>
      <c r="ACA42" s="23"/>
      <c r="ACB42" s="23"/>
      <c r="ACC42" s="23"/>
      <c r="ACD42" s="23"/>
      <c r="ACE42" s="23"/>
      <c r="ACF42" s="23"/>
      <c r="ACG42" s="23"/>
      <c r="ACH42" s="23"/>
      <c r="ACI42" s="23"/>
      <c r="ACJ42" s="23"/>
      <c r="ACK42" s="23"/>
      <c r="ACL42" s="23"/>
      <c r="ACM42" s="23"/>
      <c r="ACN42" s="23"/>
      <c r="ACO42" s="23"/>
      <c r="ACP42" s="23"/>
      <c r="ACQ42" s="23"/>
      <c r="ACR42" s="23"/>
      <c r="ACS42" s="23"/>
      <c r="ACT42" s="23"/>
      <c r="ACU42" s="23"/>
      <c r="ACV42" s="23"/>
      <c r="ACW42" s="23"/>
      <c r="ACX42" s="23"/>
      <c r="ACY42" s="23"/>
      <c r="ACZ42" s="23"/>
      <c r="ADA42" s="23"/>
      <c r="ADB42" s="23"/>
      <c r="ADC42" s="23"/>
      <c r="ADD42" s="23"/>
      <c r="ADE42" s="23"/>
      <c r="ADF42" s="23"/>
      <c r="ADG42" s="23"/>
      <c r="ADH42" s="23"/>
      <c r="ADI42" s="23"/>
      <c r="ADJ42" s="23"/>
      <c r="ADK42" s="23"/>
      <c r="ADL42" s="23"/>
      <c r="ADM42" s="23"/>
      <c r="ADN42" s="23"/>
      <c r="ADO42" s="23"/>
      <c r="ADP42" s="23"/>
      <c r="ADQ42" s="23"/>
      <c r="ADR42" s="23"/>
      <c r="ADS42" s="23"/>
      <c r="ADT42" s="23"/>
      <c r="ADU42" s="23"/>
      <c r="ADV42" s="23"/>
      <c r="ADW42" s="23"/>
      <c r="ADX42" s="23"/>
      <c r="ADY42" s="23"/>
      <c r="ADZ42" s="23"/>
      <c r="AEA42" s="23"/>
      <c r="AEB42" s="23"/>
      <c r="AEC42" s="23"/>
      <c r="AED42" s="23"/>
      <c r="AEE42" s="23"/>
      <c r="AEF42" s="23"/>
      <c r="AEG42" s="23"/>
      <c r="AEH42" s="23"/>
      <c r="AEI42" s="23"/>
      <c r="AEJ42" s="23"/>
      <c r="AEK42" s="23"/>
      <c r="AEL42" s="23"/>
      <c r="AEM42" s="23"/>
      <c r="AEN42" s="23"/>
      <c r="AEO42" s="23"/>
      <c r="AEP42" s="23"/>
      <c r="AEQ42" s="23"/>
      <c r="AER42" s="23"/>
      <c r="AES42" s="23"/>
      <c r="AET42" s="23"/>
      <c r="AEU42" s="23"/>
      <c r="AEV42" s="23"/>
      <c r="AEW42" s="23"/>
      <c r="AEX42" s="23"/>
      <c r="AEY42" s="23"/>
      <c r="AEZ42" s="23"/>
      <c r="AFA42" s="23"/>
      <c r="AFB42" s="23"/>
      <c r="AFC42" s="23"/>
      <c r="AFD42" s="23"/>
      <c r="AFE42" s="23"/>
      <c r="AFF42" s="23"/>
      <c r="AFG42" s="23"/>
      <c r="AFH42" s="23"/>
      <c r="AFI42" s="23"/>
      <c r="AFJ42" s="23"/>
      <c r="AFK42" s="23"/>
      <c r="AFL42" s="23"/>
      <c r="AFM42" s="23"/>
      <c r="AFN42" s="23"/>
      <c r="AFO42" s="23"/>
      <c r="AFP42" s="23"/>
      <c r="AFQ42" s="23"/>
      <c r="AFR42" s="23"/>
      <c r="AFS42" s="23"/>
      <c r="AFT42" s="23"/>
      <c r="AFU42" s="23"/>
      <c r="AFV42" s="23"/>
      <c r="AFW42" s="23"/>
      <c r="AFX42" s="23"/>
      <c r="AFY42" s="23"/>
      <c r="AFZ42" s="23"/>
      <c r="AGA42" s="23"/>
      <c r="AGB42" s="23"/>
      <c r="AGC42" s="23"/>
      <c r="AGD42" s="23"/>
      <c r="AGE42" s="23"/>
      <c r="AGF42" s="23"/>
      <c r="AGG42" s="23"/>
      <c r="AGH42" s="23"/>
      <c r="AGI42" s="23"/>
      <c r="AGJ42" s="23"/>
      <c r="AGK42" s="23"/>
      <c r="AGL42" s="23"/>
      <c r="AGM42" s="23"/>
      <c r="AGN42" s="23"/>
      <c r="AGO42" s="23"/>
      <c r="AGP42" s="23"/>
      <c r="AGQ42" s="23"/>
      <c r="AGR42" s="23"/>
      <c r="AGS42" s="23"/>
      <c r="AGT42" s="23"/>
      <c r="AGU42" s="23"/>
      <c r="AGV42" s="23"/>
      <c r="AGW42" s="23"/>
      <c r="AGX42" s="23"/>
      <c r="AGY42" s="23"/>
      <c r="AGZ42" s="23"/>
      <c r="AHA42" s="23"/>
      <c r="AHB42" s="23"/>
      <c r="AHC42" s="23"/>
      <c r="AHD42" s="23"/>
      <c r="AHE42" s="23"/>
      <c r="AHF42" s="23"/>
      <c r="AHG42" s="23"/>
      <c r="AHH42" s="23"/>
      <c r="AHI42" s="23"/>
      <c r="AHJ42" s="23"/>
      <c r="AHK42" s="23"/>
      <c r="AHL42" s="23"/>
      <c r="AHM42" s="23"/>
      <c r="AHN42" s="23"/>
      <c r="AHO42" s="23"/>
      <c r="AHP42" s="23"/>
      <c r="AHQ42" s="23"/>
      <c r="AHR42" s="23"/>
      <c r="AHS42" s="23"/>
      <c r="AHT42" s="23"/>
      <c r="AHU42" s="23"/>
      <c r="AHV42" s="23"/>
      <c r="AHW42" s="23"/>
      <c r="AHX42" s="23"/>
      <c r="AHY42" s="23"/>
      <c r="AHZ42" s="23"/>
      <c r="AIA42" s="23"/>
      <c r="AIB42" s="23"/>
      <c r="AIC42" s="23"/>
      <c r="AID42" s="23"/>
      <c r="AIE42" s="23"/>
      <c r="AIF42" s="23"/>
      <c r="AIG42" s="23"/>
      <c r="AIH42" s="23"/>
      <c r="AII42" s="23"/>
      <c r="AIJ42" s="23"/>
      <c r="AIK42" s="23"/>
      <c r="AIL42" s="23"/>
      <c r="AIM42" s="23"/>
      <c r="AIN42" s="23"/>
      <c r="AIO42" s="23"/>
      <c r="AIP42" s="23"/>
      <c r="AIQ42" s="23"/>
      <c r="AIR42" s="23"/>
      <c r="AIS42" s="23"/>
      <c r="AIT42" s="23"/>
      <c r="AIU42" s="23"/>
      <c r="AIV42" s="23"/>
      <c r="AIW42" s="23"/>
      <c r="AIX42" s="23"/>
      <c r="AIY42" s="23"/>
      <c r="AIZ42" s="23"/>
      <c r="AJA42" s="23"/>
      <c r="AJB42" s="23"/>
      <c r="AJC42" s="23"/>
      <c r="AJD42" s="23"/>
      <c r="AJE42" s="23"/>
      <c r="AJF42" s="23"/>
      <c r="AJG42" s="23"/>
      <c r="AJH42" s="23"/>
      <c r="AJI42" s="23"/>
      <c r="AJJ42" s="23"/>
      <c r="AJK42" s="23"/>
      <c r="AJL42" s="23"/>
      <c r="AJM42" s="23"/>
      <c r="AJN42" s="23"/>
      <c r="AJO42" s="23"/>
      <c r="AJP42" s="23"/>
      <c r="AJQ42" s="23"/>
      <c r="AJR42" s="23"/>
      <c r="AJS42" s="23"/>
      <c r="AJT42" s="23"/>
      <c r="AJU42" s="23"/>
      <c r="AJV42" s="23"/>
      <c r="AJW42" s="23"/>
      <c r="AJX42" s="23"/>
      <c r="AJY42" s="23"/>
      <c r="AJZ42" s="23"/>
      <c r="AKA42" s="23"/>
      <c r="AKB42" s="23"/>
      <c r="AKC42" s="23"/>
      <c r="AKD42" s="23"/>
      <c r="AKE42" s="23"/>
      <c r="AKF42" s="23"/>
      <c r="AKG42" s="23"/>
      <c r="AKH42" s="23"/>
      <c r="AKI42" s="23"/>
      <c r="AKJ42" s="23"/>
      <c r="AKK42" s="23"/>
      <c r="AKL42" s="23"/>
      <c r="AKM42" s="23"/>
      <c r="AKN42" s="23"/>
      <c r="AKO42" s="23"/>
      <c r="AKP42" s="23"/>
      <c r="AKQ42" s="23"/>
      <c r="AKR42" s="23"/>
      <c r="AKS42" s="23"/>
      <c r="AKT42" s="23"/>
      <c r="AKU42" s="23"/>
      <c r="AKV42" s="23"/>
      <c r="AKW42" s="23"/>
      <c r="AKX42" s="23"/>
      <c r="AKY42" s="23"/>
      <c r="AKZ42" s="23"/>
      <c r="ALA42" s="23"/>
      <c r="ALB42" s="23"/>
      <c r="ALC42" s="23"/>
      <c r="ALD42" s="23"/>
      <c r="ALE42" s="23"/>
      <c r="ALF42" s="23"/>
      <c r="ALG42" s="23"/>
      <c r="ALH42" s="23"/>
      <c r="ALI42" s="23"/>
      <c r="ALJ42" s="23"/>
      <c r="ALK42" s="23"/>
      <c r="ALL42" s="23"/>
      <c r="ALM42" s="23"/>
      <c r="ALN42" s="23"/>
      <c r="ALO42" s="23"/>
      <c r="ALP42" s="23"/>
      <c r="ALQ42" s="23"/>
      <c r="ALR42" s="23"/>
      <c r="ALS42" s="23"/>
      <c r="ALT42" s="23"/>
      <c r="ALU42" s="23"/>
      <c r="ALV42" s="23"/>
      <c r="ALW42" s="23"/>
      <c r="ALX42" s="23"/>
      <c r="ALY42" s="23"/>
      <c r="ALZ42" s="23"/>
      <c r="AMA42" s="23"/>
      <c r="AMB42" s="23"/>
      <c r="AMC42" s="23"/>
      <c r="AMD42" s="23"/>
      <c r="AME42" s="23"/>
      <c r="AMF42" s="23"/>
      <c r="AMG42" s="23"/>
      <c r="AMH42" s="23"/>
      <c r="AMI42" s="23"/>
    </row>
    <row r="43" spans="1:1023" s="24" customFormat="1" ht="14" x14ac:dyDescent="0.3">
      <c r="A43" s="23" t="s">
        <v>50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  <c r="TS43" s="23"/>
      <c r="TT43" s="23"/>
      <c r="TU43" s="23"/>
      <c r="TV43" s="23"/>
      <c r="TW43" s="23"/>
      <c r="TX43" s="23"/>
      <c r="TY43" s="23"/>
      <c r="TZ43" s="23"/>
      <c r="UA43" s="23"/>
      <c r="UB43" s="23"/>
      <c r="UC43" s="23"/>
      <c r="UD43" s="23"/>
      <c r="UE43" s="23"/>
      <c r="UF43" s="23"/>
      <c r="UG43" s="23"/>
      <c r="UH43" s="23"/>
      <c r="UI43" s="23"/>
      <c r="UJ43" s="23"/>
      <c r="UK43" s="23"/>
      <c r="UL43" s="23"/>
      <c r="UM43" s="23"/>
      <c r="UN43" s="23"/>
      <c r="UO43" s="23"/>
      <c r="UP43" s="23"/>
      <c r="UQ43" s="23"/>
      <c r="UR43" s="23"/>
      <c r="US43" s="23"/>
      <c r="UT43" s="23"/>
      <c r="UU43" s="23"/>
      <c r="UV43" s="23"/>
      <c r="UW43" s="23"/>
      <c r="UX43" s="23"/>
      <c r="UY43" s="23"/>
      <c r="UZ43" s="23"/>
      <c r="VA43" s="23"/>
      <c r="VB43" s="23"/>
      <c r="VC43" s="23"/>
      <c r="VD43" s="23"/>
      <c r="VE43" s="23"/>
      <c r="VF43" s="23"/>
      <c r="VG43" s="23"/>
      <c r="VH43" s="23"/>
      <c r="VI43" s="23"/>
      <c r="VJ43" s="23"/>
      <c r="VK43" s="23"/>
      <c r="VL43" s="23"/>
      <c r="VM43" s="23"/>
      <c r="VN43" s="23"/>
      <c r="VO43" s="23"/>
      <c r="VP43" s="23"/>
      <c r="VQ43" s="23"/>
      <c r="VR43" s="23"/>
      <c r="VS43" s="23"/>
      <c r="VT43" s="23"/>
      <c r="VU43" s="23"/>
      <c r="VV43" s="23"/>
      <c r="VW43" s="23"/>
      <c r="VX43" s="23"/>
      <c r="VY43" s="23"/>
      <c r="VZ43" s="23"/>
      <c r="WA43" s="23"/>
      <c r="WB43" s="23"/>
      <c r="WC43" s="23"/>
      <c r="WD43" s="23"/>
      <c r="WE43" s="23"/>
      <c r="WF43" s="23"/>
      <c r="WG43" s="23"/>
      <c r="WH43" s="23"/>
      <c r="WI43" s="23"/>
      <c r="WJ43" s="23"/>
      <c r="WK43" s="23"/>
      <c r="WL43" s="23"/>
      <c r="WM43" s="23"/>
      <c r="WN43" s="23"/>
      <c r="WO43" s="23"/>
      <c r="WP43" s="23"/>
      <c r="WQ43" s="23"/>
      <c r="WR43" s="23"/>
      <c r="WS43" s="23"/>
      <c r="WT43" s="23"/>
      <c r="WU43" s="23"/>
      <c r="WV43" s="23"/>
      <c r="WW43" s="23"/>
      <c r="WX43" s="23"/>
      <c r="WY43" s="23"/>
      <c r="WZ43" s="23"/>
      <c r="XA43" s="23"/>
      <c r="XB43" s="23"/>
      <c r="XC43" s="23"/>
      <c r="XD43" s="23"/>
      <c r="XE43" s="23"/>
      <c r="XF43" s="23"/>
      <c r="XG43" s="23"/>
      <c r="XH43" s="23"/>
      <c r="XI43" s="23"/>
      <c r="XJ43" s="23"/>
      <c r="XK43" s="23"/>
      <c r="XL43" s="23"/>
      <c r="XM43" s="23"/>
      <c r="XN43" s="23"/>
      <c r="XO43" s="23"/>
      <c r="XP43" s="23"/>
      <c r="XQ43" s="23"/>
      <c r="XR43" s="23"/>
      <c r="XS43" s="23"/>
      <c r="XT43" s="23"/>
      <c r="XU43" s="23"/>
      <c r="XV43" s="23"/>
      <c r="XW43" s="23"/>
      <c r="XX43" s="23"/>
      <c r="XY43" s="23"/>
      <c r="XZ43" s="23"/>
      <c r="YA43" s="23"/>
      <c r="YB43" s="23"/>
      <c r="YC43" s="23"/>
      <c r="YD43" s="23"/>
      <c r="YE43" s="23"/>
      <c r="YF43" s="23"/>
      <c r="YG43" s="23"/>
      <c r="YH43" s="23"/>
      <c r="YI43" s="23"/>
      <c r="YJ43" s="23"/>
      <c r="YK43" s="23"/>
      <c r="YL43" s="23"/>
      <c r="YM43" s="23"/>
      <c r="YN43" s="23"/>
      <c r="YO43" s="23"/>
      <c r="YP43" s="23"/>
      <c r="YQ43" s="23"/>
      <c r="YR43" s="23"/>
      <c r="YS43" s="23"/>
      <c r="YT43" s="23"/>
      <c r="YU43" s="23"/>
      <c r="YV43" s="23"/>
      <c r="YW43" s="23"/>
      <c r="YX43" s="23"/>
      <c r="YY43" s="23"/>
      <c r="YZ43" s="23"/>
      <c r="ZA43" s="23"/>
      <c r="ZB43" s="23"/>
      <c r="ZC43" s="23"/>
      <c r="ZD43" s="23"/>
      <c r="ZE43" s="23"/>
      <c r="ZF43" s="23"/>
      <c r="ZG43" s="23"/>
      <c r="ZH43" s="23"/>
      <c r="ZI43" s="23"/>
      <c r="ZJ43" s="23"/>
      <c r="ZK43" s="23"/>
      <c r="ZL43" s="23"/>
      <c r="ZM43" s="23"/>
      <c r="ZN43" s="23"/>
      <c r="ZO43" s="23"/>
      <c r="ZP43" s="23"/>
      <c r="ZQ43" s="23"/>
      <c r="ZR43" s="23"/>
      <c r="ZS43" s="23"/>
      <c r="ZT43" s="23"/>
      <c r="ZU43" s="23"/>
      <c r="ZV43" s="23"/>
      <c r="ZW43" s="23"/>
      <c r="ZX43" s="23"/>
      <c r="ZY43" s="23"/>
      <c r="ZZ43" s="23"/>
      <c r="AAA43" s="23"/>
      <c r="AAB43" s="23"/>
      <c r="AAC43" s="23"/>
      <c r="AAD43" s="23"/>
      <c r="AAE43" s="23"/>
      <c r="AAF43" s="23"/>
      <c r="AAG43" s="23"/>
      <c r="AAH43" s="23"/>
      <c r="AAI43" s="23"/>
      <c r="AAJ43" s="23"/>
      <c r="AAK43" s="23"/>
      <c r="AAL43" s="23"/>
      <c r="AAM43" s="23"/>
      <c r="AAN43" s="23"/>
      <c r="AAO43" s="23"/>
      <c r="AAP43" s="23"/>
      <c r="AAQ43" s="23"/>
      <c r="AAR43" s="23"/>
      <c r="AAS43" s="23"/>
      <c r="AAT43" s="23"/>
      <c r="AAU43" s="23"/>
      <c r="AAV43" s="23"/>
      <c r="AAW43" s="23"/>
      <c r="AAX43" s="23"/>
      <c r="AAY43" s="23"/>
      <c r="AAZ43" s="23"/>
      <c r="ABA43" s="23"/>
      <c r="ABB43" s="23"/>
      <c r="ABC43" s="23"/>
      <c r="ABD43" s="23"/>
      <c r="ABE43" s="23"/>
      <c r="ABF43" s="23"/>
      <c r="ABG43" s="23"/>
      <c r="ABH43" s="23"/>
      <c r="ABI43" s="23"/>
      <c r="ABJ43" s="23"/>
      <c r="ABK43" s="23"/>
      <c r="ABL43" s="23"/>
      <c r="ABM43" s="23"/>
      <c r="ABN43" s="23"/>
      <c r="ABO43" s="23"/>
      <c r="ABP43" s="23"/>
      <c r="ABQ43" s="23"/>
      <c r="ABR43" s="23"/>
      <c r="ABS43" s="23"/>
      <c r="ABT43" s="23"/>
      <c r="ABU43" s="23"/>
      <c r="ABV43" s="23"/>
      <c r="ABW43" s="23"/>
      <c r="ABX43" s="23"/>
      <c r="ABY43" s="23"/>
      <c r="ABZ43" s="23"/>
      <c r="ACA43" s="23"/>
      <c r="ACB43" s="23"/>
      <c r="ACC43" s="23"/>
      <c r="ACD43" s="23"/>
      <c r="ACE43" s="23"/>
      <c r="ACF43" s="23"/>
      <c r="ACG43" s="23"/>
      <c r="ACH43" s="23"/>
      <c r="ACI43" s="23"/>
      <c r="ACJ43" s="23"/>
      <c r="ACK43" s="23"/>
      <c r="ACL43" s="23"/>
      <c r="ACM43" s="23"/>
      <c r="ACN43" s="23"/>
      <c r="ACO43" s="23"/>
      <c r="ACP43" s="23"/>
      <c r="ACQ43" s="23"/>
      <c r="ACR43" s="23"/>
      <c r="ACS43" s="23"/>
      <c r="ACT43" s="23"/>
      <c r="ACU43" s="23"/>
      <c r="ACV43" s="23"/>
      <c r="ACW43" s="23"/>
      <c r="ACX43" s="23"/>
      <c r="ACY43" s="23"/>
      <c r="ACZ43" s="23"/>
      <c r="ADA43" s="23"/>
      <c r="ADB43" s="23"/>
      <c r="ADC43" s="23"/>
      <c r="ADD43" s="23"/>
      <c r="ADE43" s="23"/>
      <c r="ADF43" s="23"/>
      <c r="ADG43" s="23"/>
      <c r="ADH43" s="23"/>
      <c r="ADI43" s="23"/>
      <c r="ADJ43" s="23"/>
      <c r="ADK43" s="23"/>
      <c r="ADL43" s="23"/>
      <c r="ADM43" s="23"/>
      <c r="ADN43" s="23"/>
      <c r="ADO43" s="23"/>
      <c r="ADP43" s="23"/>
      <c r="ADQ43" s="23"/>
      <c r="ADR43" s="23"/>
      <c r="ADS43" s="23"/>
      <c r="ADT43" s="23"/>
      <c r="ADU43" s="23"/>
      <c r="ADV43" s="23"/>
      <c r="ADW43" s="23"/>
      <c r="ADX43" s="23"/>
      <c r="ADY43" s="23"/>
      <c r="ADZ43" s="23"/>
      <c r="AEA43" s="23"/>
      <c r="AEB43" s="23"/>
      <c r="AEC43" s="23"/>
      <c r="AED43" s="23"/>
      <c r="AEE43" s="23"/>
      <c r="AEF43" s="23"/>
      <c r="AEG43" s="23"/>
      <c r="AEH43" s="23"/>
      <c r="AEI43" s="23"/>
      <c r="AEJ43" s="23"/>
      <c r="AEK43" s="23"/>
      <c r="AEL43" s="23"/>
      <c r="AEM43" s="23"/>
      <c r="AEN43" s="23"/>
      <c r="AEO43" s="23"/>
      <c r="AEP43" s="23"/>
      <c r="AEQ43" s="23"/>
      <c r="AER43" s="23"/>
      <c r="AES43" s="23"/>
      <c r="AET43" s="23"/>
      <c r="AEU43" s="23"/>
      <c r="AEV43" s="23"/>
      <c r="AEW43" s="23"/>
      <c r="AEX43" s="23"/>
      <c r="AEY43" s="23"/>
      <c r="AEZ43" s="23"/>
      <c r="AFA43" s="23"/>
      <c r="AFB43" s="23"/>
      <c r="AFC43" s="23"/>
      <c r="AFD43" s="23"/>
      <c r="AFE43" s="23"/>
      <c r="AFF43" s="23"/>
      <c r="AFG43" s="23"/>
      <c r="AFH43" s="23"/>
      <c r="AFI43" s="23"/>
      <c r="AFJ43" s="23"/>
      <c r="AFK43" s="23"/>
      <c r="AFL43" s="23"/>
      <c r="AFM43" s="23"/>
      <c r="AFN43" s="23"/>
      <c r="AFO43" s="23"/>
      <c r="AFP43" s="23"/>
      <c r="AFQ43" s="23"/>
      <c r="AFR43" s="23"/>
      <c r="AFS43" s="23"/>
      <c r="AFT43" s="23"/>
      <c r="AFU43" s="23"/>
      <c r="AFV43" s="23"/>
      <c r="AFW43" s="23"/>
      <c r="AFX43" s="23"/>
      <c r="AFY43" s="23"/>
      <c r="AFZ43" s="23"/>
      <c r="AGA43" s="23"/>
      <c r="AGB43" s="23"/>
      <c r="AGC43" s="23"/>
      <c r="AGD43" s="23"/>
      <c r="AGE43" s="23"/>
      <c r="AGF43" s="23"/>
      <c r="AGG43" s="23"/>
      <c r="AGH43" s="23"/>
      <c r="AGI43" s="23"/>
      <c r="AGJ43" s="23"/>
      <c r="AGK43" s="23"/>
      <c r="AGL43" s="23"/>
      <c r="AGM43" s="23"/>
      <c r="AGN43" s="23"/>
      <c r="AGO43" s="23"/>
      <c r="AGP43" s="23"/>
      <c r="AGQ43" s="23"/>
      <c r="AGR43" s="23"/>
      <c r="AGS43" s="23"/>
      <c r="AGT43" s="23"/>
      <c r="AGU43" s="23"/>
      <c r="AGV43" s="23"/>
      <c r="AGW43" s="23"/>
      <c r="AGX43" s="23"/>
      <c r="AGY43" s="23"/>
      <c r="AGZ43" s="23"/>
      <c r="AHA43" s="23"/>
      <c r="AHB43" s="23"/>
      <c r="AHC43" s="23"/>
      <c r="AHD43" s="23"/>
      <c r="AHE43" s="23"/>
      <c r="AHF43" s="23"/>
      <c r="AHG43" s="23"/>
      <c r="AHH43" s="23"/>
      <c r="AHI43" s="23"/>
      <c r="AHJ43" s="23"/>
      <c r="AHK43" s="23"/>
      <c r="AHL43" s="23"/>
      <c r="AHM43" s="23"/>
      <c r="AHN43" s="23"/>
      <c r="AHO43" s="23"/>
      <c r="AHP43" s="23"/>
      <c r="AHQ43" s="23"/>
      <c r="AHR43" s="23"/>
      <c r="AHS43" s="23"/>
      <c r="AHT43" s="23"/>
      <c r="AHU43" s="23"/>
      <c r="AHV43" s="23"/>
      <c r="AHW43" s="23"/>
      <c r="AHX43" s="23"/>
      <c r="AHY43" s="23"/>
      <c r="AHZ43" s="23"/>
      <c r="AIA43" s="23"/>
      <c r="AIB43" s="23"/>
      <c r="AIC43" s="23"/>
      <c r="AID43" s="23"/>
      <c r="AIE43" s="23"/>
      <c r="AIF43" s="23"/>
      <c r="AIG43" s="23"/>
      <c r="AIH43" s="23"/>
      <c r="AII43" s="23"/>
      <c r="AIJ43" s="23"/>
      <c r="AIK43" s="23"/>
      <c r="AIL43" s="23"/>
      <c r="AIM43" s="23"/>
      <c r="AIN43" s="23"/>
      <c r="AIO43" s="23"/>
      <c r="AIP43" s="23"/>
      <c r="AIQ43" s="23"/>
      <c r="AIR43" s="23"/>
      <c r="AIS43" s="23"/>
      <c r="AIT43" s="23"/>
      <c r="AIU43" s="23"/>
      <c r="AIV43" s="23"/>
      <c r="AIW43" s="23"/>
      <c r="AIX43" s="23"/>
      <c r="AIY43" s="23"/>
      <c r="AIZ43" s="23"/>
      <c r="AJA43" s="23"/>
      <c r="AJB43" s="23"/>
      <c r="AJC43" s="23"/>
      <c r="AJD43" s="23"/>
      <c r="AJE43" s="23"/>
      <c r="AJF43" s="23"/>
      <c r="AJG43" s="23"/>
      <c r="AJH43" s="23"/>
      <c r="AJI43" s="23"/>
      <c r="AJJ43" s="23"/>
      <c r="AJK43" s="23"/>
      <c r="AJL43" s="23"/>
      <c r="AJM43" s="23"/>
      <c r="AJN43" s="23"/>
      <c r="AJO43" s="23"/>
      <c r="AJP43" s="23"/>
      <c r="AJQ43" s="23"/>
      <c r="AJR43" s="23"/>
      <c r="AJS43" s="23"/>
      <c r="AJT43" s="23"/>
      <c r="AJU43" s="23"/>
      <c r="AJV43" s="23"/>
      <c r="AJW43" s="23"/>
      <c r="AJX43" s="23"/>
      <c r="AJY43" s="23"/>
      <c r="AJZ43" s="23"/>
      <c r="AKA43" s="23"/>
      <c r="AKB43" s="23"/>
      <c r="AKC43" s="23"/>
      <c r="AKD43" s="23"/>
      <c r="AKE43" s="23"/>
      <c r="AKF43" s="23"/>
      <c r="AKG43" s="23"/>
      <c r="AKH43" s="23"/>
      <c r="AKI43" s="23"/>
      <c r="AKJ43" s="23"/>
      <c r="AKK43" s="23"/>
      <c r="AKL43" s="23"/>
      <c r="AKM43" s="23"/>
      <c r="AKN43" s="23"/>
      <c r="AKO43" s="23"/>
      <c r="AKP43" s="23"/>
      <c r="AKQ43" s="23"/>
      <c r="AKR43" s="23"/>
      <c r="AKS43" s="23"/>
      <c r="AKT43" s="23"/>
      <c r="AKU43" s="23"/>
      <c r="AKV43" s="23"/>
      <c r="AKW43" s="23"/>
      <c r="AKX43" s="23"/>
      <c r="AKY43" s="23"/>
      <c r="AKZ43" s="23"/>
      <c r="ALA43" s="23"/>
      <c r="ALB43" s="23"/>
      <c r="ALC43" s="23"/>
      <c r="ALD43" s="23"/>
      <c r="ALE43" s="23"/>
      <c r="ALF43" s="23"/>
      <c r="ALG43" s="23"/>
      <c r="ALH43" s="23"/>
      <c r="ALI43" s="23"/>
      <c r="ALJ43" s="23"/>
      <c r="ALK43" s="23"/>
      <c r="ALL43" s="23"/>
      <c r="ALM43" s="23"/>
      <c r="ALN43" s="23"/>
      <c r="ALO43" s="23"/>
      <c r="ALP43" s="23"/>
      <c r="ALQ43" s="23"/>
      <c r="ALR43" s="23"/>
      <c r="ALS43" s="23"/>
      <c r="ALT43" s="23"/>
      <c r="ALU43" s="23"/>
      <c r="ALV43" s="23"/>
      <c r="ALW43" s="23"/>
      <c r="ALX43" s="23"/>
      <c r="ALY43" s="23"/>
      <c r="ALZ43" s="23"/>
      <c r="AMA43" s="23"/>
      <c r="AMB43" s="23"/>
      <c r="AMC43" s="23"/>
      <c r="AMD43" s="23"/>
      <c r="AME43" s="23"/>
      <c r="AMF43" s="23"/>
      <c r="AMG43" s="23"/>
      <c r="AMH43" s="23"/>
      <c r="AMI43" s="23"/>
    </row>
    <row r="44" spans="1:1023" s="24" customFormat="1" ht="14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  <c r="TI44" s="23"/>
      <c r="TJ44" s="23"/>
      <c r="TK44" s="23"/>
      <c r="TL44" s="23"/>
      <c r="TM44" s="23"/>
      <c r="TN44" s="23"/>
      <c r="TO44" s="23"/>
      <c r="TP44" s="23"/>
      <c r="TQ44" s="23"/>
      <c r="TR44" s="23"/>
      <c r="TS44" s="23"/>
      <c r="TT44" s="23"/>
      <c r="TU44" s="23"/>
      <c r="TV44" s="23"/>
      <c r="TW44" s="23"/>
      <c r="TX44" s="23"/>
      <c r="TY44" s="23"/>
      <c r="TZ44" s="23"/>
      <c r="UA44" s="23"/>
      <c r="UB44" s="23"/>
      <c r="UC44" s="23"/>
      <c r="UD44" s="23"/>
      <c r="UE44" s="23"/>
      <c r="UF44" s="23"/>
      <c r="UG44" s="23"/>
      <c r="UH44" s="23"/>
      <c r="UI44" s="23"/>
      <c r="UJ44" s="23"/>
      <c r="UK44" s="23"/>
      <c r="UL44" s="23"/>
      <c r="UM44" s="23"/>
      <c r="UN44" s="23"/>
      <c r="UO44" s="23"/>
      <c r="UP44" s="23"/>
      <c r="UQ44" s="23"/>
      <c r="UR44" s="23"/>
      <c r="US44" s="23"/>
      <c r="UT44" s="23"/>
      <c r="UU44" s="23"/>
      <c r="UV44" s="23"/>
      <c r="UW44" s="23"/>
      <c r="UX44" s="23"/>
      <c r="UY44" s="23"/>
      <c r="UZ44" s="23"/>
      <c r="VA44" s="23"/>
      <c r="VB44" s="23"/>
      <c r="VC44" s="23"/>
      <c r="VD44" s="23"/>
      <c r="VE44" s="23"/>
      <c r="VF44" s="23"/>
      <c r="VG44" s="23"/>
      <c r="VH44" s="23"/>
      <c r="VI44" s="23"/>
      <c r="VJ44" s="23"/>
      <c r="VK44" s="23"/>
      <c r="VL44" s="23"/>
      <c r="VM44" s="23"/>
      <c r="VN44" s="23"/>
      <c r="VO44" s="23"/>
      <c r="VP44" s="23"/>
      <c r="VQ44" s="23"/>
      <c r="VR44" s="23"/>
      <c r="VS44" s="23"/>
      <c r="VT44" s="23"/>
      <c r="VU44" s="23"/>
      <c r="VV44" s="23"/>
      <c r="VW44" s="23"/>
      <c r="VX44" s="23"/>
      <c r="VY44" s="23"/>
      <c r="VZ44" s="23"/>
      <c r="WA44" s="23"/>
      <c r="WB44" s="23"/>
      <c r="WC44" s="23"/>
      <c r="WD44" s="23"/>
      <c r="WE44" s="23"/>
      <c r="WF44" s="23"/>
      <c r="WG44" s="23"/>
      <c r="WH44" s="23"/>
      <c r="WI44" s="23"/>
      <c r="WJ44" s="23"/>
      <c r="WK44" s="23"/>
      <c r="WL44" s="23"/>
      <c r="WM44" s="23"/>
      <c r="WN44" s="23"/>
      <c r="WO44" s="23"/>
      <c r="WP44" s="23"/>
      <c r="WQ44" s="23"/>
      <c r="WR44" s="23"/>
      <c r="WS44" s="23"/>
      <c r="WT44" s="23"/>
      <c r="WU44" s="23"/>
      <c r="WV44" s="23"/>
      <c r="WW44" s="23"/>
      <c r="WX44" s="23"/>
      <c r="WY44" s="23"/>
      <c r="WZ44" s="23"/>
      <c r="XA44" s="23"/>
      <c r="XB44" s="23"/>
      <c r="XC44" s="23"/>
      <c r="XD44" s="23"/>
      <c r="XE44" s="23"/>
      <c r="XF44" s="23"/>
      <c r="XG44" s="23"/>
      <c r="XH44" s="23"/>
      <c r="XI44" s="23"/>
      <c r="XJ44" s="23"/>
      <c r="XK44" s="23"/>
      <c r="XL44" s="23"/>
      <c r="XM44" s="23"/>
      <c r="XN44" s="23"/>
      <c r="XO44" s="23"/>
      <c r="XP44" s="23"/>
      <c r="XQ44" s="23"/>
      <c r="XR44" s="23"/>
      <c r="XS44" s="23"/>
      <c r="XT44" s="23"/>
      <c r="XU44" s="23"/>
      <c r="XV44" s="23"/>
      <c r="XW44" s="23"/>
      <c r="XX44" s="23"/>
      <c r="XY44" s="23"/>
      <c r="XZ44" s="23"/>
      <c r="YA44" s="23"/>
      <c r="YB44" s="23"/>
      <c r="YC44" s="23"/>
      <c r="YD44" s="23"/>
      <c r="YE44" s="23"/>
      <c r="YF44" s="23"/>
      <c r="YG44" s="23"/>
      <c r="YH44" s="23"/>
      <c r="YI44" s="23"/>
      <c r="YJ44" s="23"/>
      <c r="YK44" s="23"/>
      <c r="YL44" s="23"/>
      <c r="YM44" s="23"/>
      <c r="YN44" s="23"/>
      <c r="YO44" s="23"/>
      <c r="YP44" s="23"/>
      <c r="YQ44" s="23"/>
      <c r="YR44" s="23"/>
      <c r="YS44" s="23"/>
      <c r="YT44" s="23"/>
      <c r="YU44" s="23"/>
      <c r="YV44" s="23"/>
      <c r="YW44" s="23"/>
      <c r="YX44" s="23"/>
      <c r="YY44" s="23"/>
      <c r="YZ44" s="23"/>
      <c r="ZA44" s="23"/>
      <c r="ZB44" s="23"/>
      <c r="ZC44" s="23"/>
      <c r="ZD44" s="23"/>
      <c r="ZE44" s="23"/>
      <c r="ZF44" s="23"/>
      <c r="ZG44" s="23"/>
      <c r="ZH44" s="23"/>
      <c r="ZI44" s="23"/>
      <c r="ZJ44" s="23"/>
      <c r="ZK44" s="23"/>
      <c r="ZL44" s="23"/>
      <c r="ZM44" s="23"/>
      <c r="ZN44" s="23"/>
      <c r="ZO44" s="23"/>
      <c r="ZP44" s="23"/>
      <c r="ZQ44" s="23"/>
      <c r="ZR44" s="23"/>
      <c r="ZS44" s="23"/>
      <c r="ZT44" s="23"/>
      <c r="ZU44" s="23"/>
      <c r="ZV44" s="23"/>
      <c r="ZW44" s="23"/>
      <c r="ZX44" s="23"/>
      <c r="ZY44" s="23"/>
      <c r="ZZ44" s="23"/>
      <c r="AAA44" s="23"/>
      <c r="AAB44" s="23"/>
      <c r="AAC44" s="23"/>
      <c r="AAD44" s="23"/>
      <c r="AAE44" s="23"/>
      <c r="AAF44" s="23"/>
      <c r="AAG44" s="23"/>
      <c r="AAH44" s="23"/>
      <c r="AAI44" s="23"/>
      <c r="AAJ44" s="23"/>
      <c r="AAK44" s="23"/>
      <c r="AAL44" s="23"/>
      <c r="AAM44" s="23"/>
      <c r="AAN44" s="23"/>
      <c r="AAO44" s="23"/>
      <c r="AAP44" s="23"/>
      <c r="AAQ44" s="23"/>
      <c r="AAR44" s="23"/>
      <c r="AAS44" s="23"/>
      <c r="AAT44" s="23"/>
      <c r="AAU44" s="23"/>
      <c r="AAV44" s="23"/>
      <c r="AAW44" s="23"/>
      <c r="AAX44" s="23"/>
      <c r="AAY44" s="23"/>
      <c r="AAZ44" s="23"/>
      <c r="ABA44" s="23"/>
      <c r="ABB44" s="23"/>
      <c r="ABC44" s="23"/>
      <c r="ABD44" s="23"/>
      <c r="ABE44" s="23"/>
      <c r="ABF44" s="23"/>
      <c r="ABG44" s="23"/>
      <c r="ABH44" s="23"/>
      <c r="ABI44" s="23"/>
      <c r="ABJ44" s="23"/>
      <c r="ABK44" s="23"/>
      <c r="ABL44" s="23"/>
      <c r="ABM44" s="23"/>
      <c r="ABN44" s="23"/>
      <c r="ABO44" s="23"/>
      <c r="ABP44" s="23"/>
      <c r="ABQ44" s="23"/>
      <c r="ABR44" s="23"/>
      <c r="ABS44" s="23"/>
      <c r="ABT44" s="23"/>
      <c r="ABU44" s="23"/>
      <c r="ABV44" s="23"/>
      <c r="ABW44" s="23"/>
      <c r="ABX44" s="23"/>
      <c r="ABY44" s="23"/>
      <c r="ABZ44" s="23"/>
      <c r="ACA44" s="23"/>
      <c r="ACB44" s="23"/>
      <c r="ACC44" s="23"/>
      <c r="ACD44" s="23"/>
      <c r="ACE44" s="23"/>
      <c r="ACF44" s="23"/>
      <c r="ACG44" s="23"/>
      <c r="ACH44" s="23"/>
      <c r="ACI44" s="23"/>
      <c r="ACJ44" s="23"/>
      <c r="ACK44" s="23"/>
      <c r="ACL44" s="23"/>
      <c r="ACM44" s="23"/>
      <c r="ACN44" s="23"/>
      <c r="ACO44" s="23"/>
      <c r="ACP44" s="23"/>
      <c r="ACQ44" s="23"/>
      <c r="ACR44" s="23"/>
      <c r="ACS44" s="23"/>
      <c r="ACT44" s="23"/>
      <c r="ACU44" s="23"/>
      <c r="ACV44" s="23"/>
      <c r="ACW44" s="23"/>
      <c r="ACX44" s="23"/>
      <c r="ACY44" s="23"/>
      <c r="ACZ44" s="23"/>
      <c r="ADA44" s="23"/>
      <c r="ADB44" s="23"/>
      <c r="ADC44" s="23"/>
      <c r="ADD44" s="23"/>
      <c r="ADE44" s="23"/>
      <c r="ADF44" s="23"/>
      <c r="ADG44" s="23"/>
      <c r="ADH44" s="23"/>
      <c r="ADI44" s="23"/>
      <c r="ADJ44" s="23"/>
      <c r="ADK44" s="23"/>
      <c r="ADL44" s="23"/>
      <c r="ADM44" s="23"/>
      <c r="ADN44" s="23"/>
      <c r="ADO44" s="23"/>
      <c r="ADP44" s="23"/>
      <c r="ADQ44" s="23"/>
      <c r="ADR44" s="23"/>
      <c r="ADS44" s="23"/>
      <c r="ADT44" s="23"/>
      <c r="ADU44" s="23"/>
      <c r="ADV44" s="23"/>
      <c r="ADW44" s="23"/>
      <c r="ADX44" s="23"/>
      <c r="ADY44" s="23"/>
      <c r="ADZ44" s="23"/>
      <c r="AEA44" s="23"/>
      <c r="AEB44" s="23"/>
      <c r="AEC44" s="23"/>
      <c r="AED44" s="23"/>
      <c r="AEE44" s="23"/>
      <c r="AEF44" s="23"/>
      <c r="AEG44" s="23"/>
      <c r="AEH44" s="23"/>
      <c r="AEI44" s="23"/>
      <c r="AEJ44" s="23"/>
      <c r="AEK44" s="23"/>
      <c r="AEL44" s="23"/>
      <c r="AEM44" s="23"/>
      <c r="AEN44" s="23"/>
      <c r="AEO44" s="23"/>
      <c r="AEP44" s="23"/>
      <c r="AEQ44" s="23"/>
      <c r="AER44" s="23"/>
      <c r="AES44" s="23"/>
      <c r="AET44" s="23"/>
      <c r="AEU44" s="23"/>
      <c r="AEV44" s="23"/>
      <c r="AEW44" s="23"/>
      <c r="AEX44" s="23"/>
      <c r="AEY44" s="23"/>
      <c r="AEZ44" s="23"/>
      <c r="AFA44" s="23"/>
      <c r="AFB44" s="23"/>
      <c r="AFC44" s="23"/>
      <c r="AFD44" s="23"/>
      <c r="AFE44" s="23"/>
      <c r="AFF44" s="23"/>
      <c r="AFG44" s="23"/>
      <c r="AFH44" s="23"/>
      <c r="AFI44" s="23"/>
      <c r="AFJ44" s="23"/>
      <c r="AFK44" s="23"/>
      <c r="AFL44" s="23"/>
      <c r="AFM44" s="23"/>
      <c r="AFN44" s="23"/>
      <c r="AFO44" s="23"/>
      <c r="AFP44" s="23"/>
      <c r="AFQ44" s="23"/>
      <c r="AFR44" s="23"/>
      <c r="AFS44" s="23"/>
      <c r="AFT44" s="23"/>
      <c r="AFU44" s="23"/>
      <c r="AFV44" s="23"/>
      <c r="AFW44" s="23"/>
      <c r="AFX44" s="23"/>
      <c r="AFY44" s="23"/>
      <c r="AFZ44" s="23"/>
      <c r="AGA44" s="23"/>
      <c r="AGB44" s="23"/>
      <c r="AGC44" s="23"/>
      <c r="AGD44" s="23"/>
      <c r="AGE44" s="23"/>
      <c r="AGF44" s="23"/>
      <c r="AGG44" s="23"/>
      <c r="AGH44" s="23"/>
      <c r="AGI44" s="23"/>
      <c r="AGJ44" s="23"/>
      <c r="AGK44" s="23"/>
      <c r="AGL44" s="23"/>
      <c r="AGM44" s="23"/>
      <c r="AGN44" s="23"/>
      <c r="AGO44" s="23"/>
      <c r="AGP44" s="23"/>
      <c r="AGQ44" s="23"/>
      <c r="AGR44" s="23"/>
      <c r="AGS44" s="23"/>
      <c r="AGT44" s="23"/>
      <c r="AGU44" s="23"/>
      <c r="AGV44" s="23"/>
      <c r="AGW44" s="23"/>
      <c r="AGX44" s="23"/>
      <c r="AGY44" s="23"/>
      <c r="AGZ44" s="23"/>
      <c r="AHA44" s="23"/>
      <c r="AHB44" s="23"/>
      <c r="AHC44" s="23"/>
      <c r="AHD44" s="23"/>
      <c r="AHE44" s="23"/>
      <c r="AHF44" s="23"/>
      <c r="AHG44" s="23"/>
      <c r="AHH44" s="23"/>
      <c r="AHI44" s="23"/>
      <c r="AHJ44" s="23"/>
      <c r="AHK44" s="23"/>
      <c r="AHL44" s="23"/>
      <c r="AHM44" s="23"/>
      <c r="AHN44" s="23"/>
      <c r="AHO44" s="23"/>
      <c r="AHP44" s="23"/>
      <c r="AHQ44" s="23"/>
      <c r="AHR44" s="23"/>
      <c r="AHS44" s="23"/>
      <c r="AHT44" s="23"/>
      <c r="AHU44" s="23"/>
      <c r="AHV44" s="23"/>
      <c r="AHW44" s="23"/>
      <c r="AHX44" s="23"/>
      <c r="AHY44" s="23"/>
      <c r="AHZ44" s="23"/>
      <c r="AIA44" s="23"/>
      <c r="AIB44" s="23"/>
      <c r="AIC44" s="23"/>
      <c r="AID44" s="23"/>
      <c r="AIE44" s="23"/>
      <c r="AIF44" s="23"/>
      <c r="AIG44" s="23"/>
      <c r="AIH44" s="23"/>
      <c r="AII44" s="23"/>
      <c r="AIJ44" s="23"/>
      <c r="AIK44" s="23"/>
      <c r="AIL44" s="23"/>
      <c r="AIM44" s="23"/>
      <c r="AIN44" s="23"/>
      <c r="AIO44" s="23"/>
      <c r="AIP44" s="23"/>
      <c r="AIQ44" s="23"/>
      <c r="AIR44" s="23"/>
      <c r="AIS44" s="23"/>
      <c r="AIT44" s="23"/>
      <c r="AIU44" s="23"/>
      <c r="AIV44" s="23"/>
      <c r="AIW44" s="23"/>
      <c r="AIX44" s="23"/>
      <c r="AIY44" s="23"/>
      <c r="AIZ44" s="23"/>
      <c r="AJA44" s="23"/>
      <c r="AJB44" s="23"/>
      <c r="AJC44" s="23"/>
      <c r="AJD44" s="23"/>
      <c r="AJE44" s="23"/>
      <c r="AJF44" s="23"/>
      <c r="AJG44" s="23"/>
      <c r="AJH44" s="23"/>
      <c r="AJI44" s="23"/>
      <c r="AJJ44" s="23"/>
      <c r="AJK44" s="23"/>
      <c r="AJL44" s="23"/>
      <c r="AJM44" s="23"/>
      <c r="AJN44" s="23"/>
      <c r="AJO44" s="23"/>
      <c r="AJP44" s="23"/>
      <c r="AJQ44" s="23"/>
      <c r="AJR44" s="23"/>
      <c r="AJS44" s="23"/>
      <c r="AJT44" s="23"/>
      <c r="AJU44" s="23"/>
      <c r="AJV44" s="23"/>
      <c r="AJW44" s="23"/>
      <c r="AJX44" s="23"/>
      <c r="AJY44" s="23"/>
      <c r="AJZ44" s="23"/>
      <c r="AKA44" s="23"/>
      <c r="AKB44" s="23"/>
      <c r="AKC44" s="23"/>
      <c r="AKD44" s="23"/>
      <c r="AKE44" s="23"/>
      <c r="AKF44" s="23"/>
      <c r="AKG44" s="23"/>
      <c r="AKH44" s="23"/>
      <c r="AKI44" s="23"/>
      <c r="AKJ44" s="23"/>
      <c r="AKK44" s="23"/>
      <c r="AKL44" s="23"/>
      <c r="AKM44" s="23"/>
      <c r="AKN44" s="23"/>
      <c r="AKO44" s="23"/>
      <c r="AKP44" s="23"/>
      <c r="AKQ44" s="23"/>
      <c r="AKR44" s="23"/>
      <c r="AKS44" s="23"/>
      <c r="AKT44" s="23"/>
      <c r="AKU44" s="23"/>
      <c r="AKV44" s="23"/>
      <c r="AKW44" s="23"/>
      <c r="AKX44" s="23"/>
      <c r="AKY44" s="23"/>
      <c r="AKZ44" s="23"/>
      <c r="ALA44" s="23"/>
      <c r="ALB44" s="23"/>
      <c r="ALC44" s="23"/>
      <c r="ALD44" s="23"/>
      <c r="ALE44" s="23"/>
      <c r="ALF44" s="23"/>
      <c r="ALG44" s="23"/>
      <c r="ALH44" s="23"/>
      <c r="ALI44" s="23"/>
      <c r="ALJ44" s="23"/>
      <c r="ALK44" s="23"/>
      <c r="ALL44" s="23"/>
      <c r="ALM44" s="23"/>
      <c r="ALN44" s="23"/>
      <c r="ALO44" s="23"/>
      <c r="ALP44" s="23"/>
      <c r="ALQ44" s="23"/>
      <c r="ALR44" s="23"/>
      <c r="ALS44" s="23"/>
      <c r="ALT44" s="23"/>
      <c r="ALU44" s="23"/>
      <c r="ALV44" s="23"/>
      <c r="ALW44" s="23"/>
      <c r="ALX44" s="23"/>
      <c r="ALY44" s="23"/>
      <c r="ALZ44" s="23"/>
      <c r="AMA44" s="23"/>
      <c r="AMB44" s="23"/>
      <c r="AMC44" s="23"/>
      <c r="AMD44" s="23"/>
      <c r="AME44" s="23"/>
      <c r="AMF44" s="23"/>
      <c r="AMG44" s="23"/>
      <c r="AMH44" s="23"/>
      <c r="AMI44" s="23"/>
    </row>
    <row r="45" spans="1:1023" x14ac:dyDescent="0.35">
      <c r="C45" s="8"/>
    </row>
    <row r="46" spans="1:1023" x14ac:dyDescent="0.35">
      <c r="J46" s="9"/>
      <c r="N46" s="9"/>
    </row>
  </sheetData>
  <mergeCells count="2">
    <mergeCell ref="A1:K1"/>
    <mergeCell ref="A2:K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 UT wise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Kalyan Sundaram</dc:creator>
  <cp:lastModifiedBy>Unnati Mehta</cp:lastModifiedBy>
  <dcterms:created xsi:type="dcterms:W3CDTF">2022-02-09T09:31:40Z</dcterms:created>
  <dcterms:modified xsi:type="dcterms:W3CDTF">2022-02-09T10:55:19Z</dcterms:modified>
</cp:coreProperties>
</file>