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INMUMBIDFC2002\X213183$\Desktop\AUM Disclosure\"/>
    </mc:Choice>
  </mc:AlternateContent>
  <xr:revisionPtr revIDLastSave="0" documentId="13_ncr:1_{2BC939E4-CB46-4129-8052-4EDA5D2F26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definedNames>
    <definedName name="_xlnm._FilterDatabase" localSheetId="0" hidden="1">'Annexure I'!$A$8:$BK$93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66" i="1" l="1"/>
  <c r="BJ66" i="1"/>
  <c r="BI66" i="1"/>
  <c r="BH66" i="1"/>
  <c r="BG66" i="1"/>
  <c r="BF66" i="1"/>
  <c r="BE66" i="1"/>
  <c r="BD66" i="1"/>
  <c r="BC66" i="1"/>
  <c r="BC67" i="1" s="1"/>
  <c r="BB66" i="1"/>
  <c r="BA66" i="1"/>
  <c r="AZ66" i="1"/>
  <c r="AY66" i="1"/>
  <c r="AX66" i="1"/>
  <c r="AW66" i="1"/>
  <c r="AV66" i="1"/>
  <c r="AU66" i="1"/>
  <c r="AU67" i="1" s="1"/>
  <c r="AT66" i="1"/>
  <c r="AS66" i="1"/>
  <c r="AR66" i="1"/>
  <c r="AQ66" i="1"/>
  <c r="AP66" i="1"/>
  <c r="AO66" i="1"/>
  <c r="AN66" i="1"/>
  <c r="AM66" i="1"/>
  <c r="AM67" i="1" s="1"/>
  <c r="AL66" i="1"/>
  <c r="AK66" i="1"/>
  <c r="AJ66" i="1"/>
  <c r="AI66" i="1"/>
  <c r="AH66" i="1"/>
  <c r="AG66" i="1"/>
  <c r="AF66" i="1"/>
  <c r="AE66" i="1"/>
  <c r="AE67" i="1" s="1"/>
  <c r="AD66" i="1"/>
  <c r="AC66" i="1"/>
  <c r="AB66" i="1"/>
  <c r="AA66" i="1"/>
  <c r="Z66" i="1"/>
  <c r="Y66" i="1"/>
  <c r="X66" i="1"/>
  <c r="W66" i="1"/>
  <c r="W67" i="1" s="1"/>
  <c r="V66" i="1"/>
  <c r="U66" i="1"/>
  <c r="T66" i="1"/>
  <c r="S66" i="1"/>
  <c r="R66" i="1"/>
  <c r="Q66" i="1"/>
  <c r="P66" i="1"/>
  <c r="O66" i="1"/>
  <c r="O67" i="1" s="1"/>
  <c r="N66" i="1"/>
  <c r="M66" i="1"/>
  <c r="L66" i="1"/>
  <c r="K66" i="1"/>
  <c r="J66" i="1"/>
  <c r="I66" i="1"/>
  <c r="H66" i="1"/>
  <c r="G66" i="1"/>
  <c r="G67" i="1" s="1"/>
  <c r="F66" i="1"/>
  <c r="E66" i="1"/>
  <c r="D66" i="1"/>
  <c r="C66" i="1"/>
  <c r="J45" i="2"/>
  <c r="BJ92" i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K92" i="1" s="1"/>
  <c r="BK93" i="1" s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K71" i="1"/>
  <c r="BK72" i="1" s="1"/>
  <c r="BJ67" i="1"/>
  <c r="BI67" i="1"/>
  <c r="BH67" i="1"/>
  <c r="BG67" i="1"/>
  <c r="BF67" i="1"/>
  <c r="BE67" i="1"/>
  <c r="BD67" i="1"/>
  <c r="BB67" i="1"/>
  <c r="BA67" i="1"/>
  <c r="AZ67" i="1"/>
  <c r="AY67" i="1"/>
  <c r="AX67" i="1"/>
  <c r="AW67" i="1"/>
  <c r="AV67" i="1"/>
  <c r="AT67" i="1"/>
  <c r="AS67" i="1"/>
  <c r="AR67" i="1"/>
  <c r="AQ67" i="1"/>
  <c r="AP67" i="1"/>
  <c r="AO67" i="1"/>
  <c r="AN67" i="1"/>
  <c r="AL67" i="1"/>
  <c r="AK67" i="1"/>
  <c r="AJ67" i="1"/>
  <c r="AI67" i="1"/>
  <c r="AH67" i="1"/>
  <c r="AG67" i="1"/>
  <c r="AF67" i="1"/>
  <c r="AD67" i="1"/>
  <c r="AC67" i="1"/>
  <c r="AB67" i="1"/>
  <c r="AA67" i="1"/>
  <c r="Z67" i="1"/>
  <c r="Y67" i="1"/>
  <c r="X67" i="1"/>
  <c r="V67" i="1"/>
  <c r="U67" i="1"/>
  <c r="T67" i="1"/>
  <c r="S67" i="1"/>
  <c r="R67" i="1"/>
  <c r="Q67" i="1"/>
  <c r="P67" i="1"/>
  <c r="N67" i="1"/>
  <c r="M67" i="1"/>
  <c r="L67" i="1"/>
  <c r="K67" i="1"/>
  <c r="J67" i="1"/>
  <c r="I67" i="1"/>
  <c r="H67" i="1"/>
  <c r="F67" i="1"/>
  <c r="E67" i="1"/>
  <c r="D67" i="1"/>
  <c r="C67" i="1"/>
  <c r="BK64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65" i="1"/>
  <c r="BK52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K47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67" i="1" l="1"/>
  <c r="G60" i="1"/>
  <c r="O60" i="1"/>
  <c r="W60" i="1"/>
  <c r="AE60" i="1"/>
  <c r="AM60" i="1"/>
  <c r="AU60" i="1"/>
  <c r="BC60" i="1"/>
  <c r="N77" i="1"/>
  <c r="AL77" i="1"/>
  <c r="BG60" i="1"/>
  <c r="D60" i="1"/>
  <c r="L60" i="1"/>
  <c r="T60" i="1"/>
  <c r="AB60" i="1"/>
  <c r="AJ60" i="1"/>
  <c r="AR60" i="1"/>
  <c r="AZ60" i="1"/>
  <c r="BH60" i="1"/>
  <c r="BF42" i="1"/>
  <c r="AD77" i="1"/>
  <c r="BB77" i="1"/>
  <c r="I60" i="1"/>
  <c r="Q60" i="1"/>
  <c r="AG60" i="1"/>
  <c r="AW60" i="1"/>
  <c r="G77" i="1"/>
  <c r="W77" i="1"/>
  <c r="AM77" i="1"/>
  <c r="H77" i="1"/>
  <c r="P77" i="1"/>
  <c r="X77" i="1"/>
  <c r="AF77" i="1"/>
  <c r="AN77" i="1"/>
  <c r="AV77" i="1"/>
  <c r="BD77" i="1"/>
  <c r="F77" i="1"/>
  <c r="V77" i="1"/>
  <c r="AT77" i="1"/>
  <c r="BJ77" i="1"/>
  <c r="Y60" i="1"/>
  <c r="AO60" i="1"/>
  <c r="BE60" i="1"/>
  <c r="O77" i="1"/>
  <c r="AE77" i="1"/>
  <c r="AU77" i="1"/>
  <c r="BC77" i="1"/>
  <c r="C60" i="1"/>
  <c r="K60" i="1"/>
  <c r="S60" i="1"/>
  <c r="AA60" i="1"/>
  <c r="AI60" i="1"/>
  <c r="AQ60" i="1"/>
  <c r="AY60" i="1"/>
  <c r="I77" i="1"/>
  <c r="Q77" i="1"/>
  <c r="Y77" i="1"/>
  <c r="AG77" i="1"/>
  <c r="AO77" i="1"/>
  <c r="AW77" i="1"/>
  <c r="BE77" i="1"/>
  <c r="J42" i="1"/>
  <c r="R42" i="1"/>
  <c r="Z42" i="1"/>
  <c r="AH42" i="1"/>
  <c r="AP42" i="1"/>
  <c r="AX42" i="1"/>
  <c r="BK84" i="1"/>
  <c r="BK85" i="1" s="1"/>
  <c r="H60" i="1"/>
  <c r="P60" i="1"/>
  <c r="X60" i="1"/>
  <c r="AF60" i="1"/>
  <c r="AN60" i="1"/>
  <c r="AV60" i="1"/>
  <c r="BD60" i="1"/>
  <c r="V42" i="1"/>
  <c r="AT42" i="1"/>
  <c r="D77" i="1"/>
  <c r="L77" i="1"/>
  <c r="T77" i="1"/>
  <c r="AB77" i="1"/>
  <c r="AJ77" i="1"/>
  <c r="AR77" i="1"/>
  <c r="AZ77" i="1"/>
  <c r="BH77" i="1"/>
  <c r="F42" i="1"/>
  <c r="AD42" i="1"/>
  <c r="BJ42" i="1"/>
  <c r="G42" i="1"/>
  <c r="W42" i="1"/>
  <c r="W87" i="1" s="1"/>
  <c r="AE42" i="1"/>
  <c r="AE87" i="1" s="1"/>
  <c r="AM42" i="1"/>
  <c r="AM87" i="1" s="1"/>
  <c r="AU42" i="1"/>
  <c r="BC42" i="1"/>
  <c r="J60" i="1"/>
  <c r="R60" i="1"/>
  <c r="Z60" i="1"/>
  <c r="AH60" i="1"/>
  <c r="AP60" i="1"/>
  <c r="AX60" i="1"/>
  <c r="BF60" i="1"/>
  <c r="N42" i="1"/>
  <c r="AL42" i="1"/>
  <c r="BB42" i="1"/>
  <c r="O42" i="1"/>
  <c r="X42" i="1"/>
  <c r="AF42" i="1"/>
  <c r="AN42" i="1"/>
  <c r="AV42" i="1"/>
  <c r="BD42" i="1"/>
  <c r="BK41" i="1"/>
  <c r="BK59" i="1"/>
  <c r="P42" i="1"/>
  <c r="I42" i="1"/>
  <c r="Q42" i="1"/>
  <c r="AG42" i="1"/>
  <c r="AO42" i="1"/>
  <c r="AW42" i="1"/>
  <c r="BE42" i="1"/>
  <c r="J77" i="1"/>
  <c r="R77" i="1"/>
  <c r="Z77" i="1"/>
  <c r="AH77" i="1"/>
  <c r="AP77" i="1"/>
  <c r="AX77" i="1"/>
  <c r="BF77" i="1"/>
  <c r="H42" i="1"/>
  <c r="H87" i="1" s="1"/>
  <c r="Y42" i="1"/>
  <c r="E60" i="1"/>
  <c r="M60" i="1"/>
  <c r="U60" i="1"/>
  <c r="AC60" i="1"/>
  <c r="AK60" i="1"/>
  <c r="AS60" i="1"/>
  <c r="BA60" i="1"/>
  <c r="BI60" i="1"/>
  <c r="C77" i="1"/>
  <c r="K77" i="1"/>
  <c r="S77" i="1"/>
  <c r="AA77" i="1"/>
  <c r="AI77" i="1"/>
  <c r="AQ77" i="1"/>
  <c r="AY77" i="1"/>
  <c r="BG77" i="1"/>
  <c r="C42" i="1"/>
  <c r="K42" i="1"/>
  <c r="S42" i="1"/>
  <c r="S87" i="1" s="1"/>
  <c r="AA42" i="1"/>
  <c r="AI42" i="1"/>
  <c r="AI87" i="1" s="1"/>
  <c r="AQ42" i="1"/>
  <c r="AQ87" i="1" s="1"/>
  <c r="AY42" i="1"/>
  <c r="AY87" i="1" s="1"/>
  <c r="BG42" i="1"/>
  <c r="BG87" i="1" s="1"/>
  <c r="F60" i="1"/>
  <c r="N60" i="1"/>
  <c r="V60" i="1"/>
  <c r="AD60" i="1"/>
  <c r="AL60" i="1"/>
  <c r="AT60" i="1"/>
  <c r="BB60" i="1"/>
  <c r="BJ60" i="1"/>
  <c r="BJ87" i="1" s="1"/>
  <c r="D42" i="1"/>
  <c r="L42" i="1"/>
  <c r="T42" i="1"/>
  <c r="AB42" i="1"/>
  <c r="AJ42" i="1"/>
  <c r="AR42" i="1"/>
  <c r="AZ42" i="1"/>
  <c r="AZ87" i="1" s="1"/>
  <c r="BH42" i="1"/>
  <c r="BH87" i="1" s="1"/>
  <c r="E77" i="1"/>
  <c r="M77" i="1"/>
  <c r="U77" i="1"/>
  <c r="AC77" i="1"/>
  <c r="AK77" i="1"/>
  <c r="AS77" i="1"/>
  <c r="BA77" i="1"/>
  <c r="BI77" i="1"/>
  <c r="E42" i="1"/>
  <c r="M42" i="1"/>
  <c r="U42" i="1"/>
  <c r="AC42" i="1"/>
  <c r="AC87" i="1" s="1"/>
  <c r="AK42" i="1"/>
  <c r="AK87" i="1" s="1"/>
  <c r="AS42" i="1"/>
  <c r="AS87" i="1" s="1"/>
  <c r="BA42" i="1"/>
  <c r="BI42" i="1"/>
  <c r="O87" i="1"/>
  <c r="BK77" i="1"/>
  <c r="BK48" i="1"/>
  <c r="BK13" i="1"/>
  <c r="AN87" i="1" l="1"/>
  <c r="BC87" i="1"/>
  <c r="Y87" i="1"/>
  <c r="BK60" i="1"/>
  <c r="AH87" i="1"/>
  <c r="Q87" i="1"/>
  <c r="AF87" i="1"/>
  <c r="K87" i="1"/>
  <c r="J87" i="1"/>
  <c r="BF87" i="1"/>
  <c r="AU87" i="1"/>
  <c r="BD87" i="1"/>
  <c r="G87" i="1"/>
  <c r="L87" i="1"/>
  <c r="N87" i="1"/>
  <c r="I87" i="1"/>
  <c r="AV87" i="1"/>
  <c r="D87" i="1"/>
  <c r="F87" i="1"/>
  <c r="Z87" i="1"/>
  <c r="X87" i="1"/>
  <c r="C87" i="1"/>
  <c r="E87" i="1"/>
  <c r="R87" i="1"/>
  <c r="P87" i="1"/>
  <c r="AJ87" i="1"/>
  <c r="AW87" i="1"/>
  <c r="AR87" i="1"/>
  <c r="AB87" i="1"/>
  <c r="AL87" i="1"/>
  <c r="AO87" i="1"/>
  <c r="AT87" i="1"/>
  <c r="BB87" i="1"/>
  <c r="BE87" i="1"/>
  <c r="BK42" i="1"/>
  <c r="U87" i="1"/>
  <c r="T87" i="1"/>
  <c r="AD87" i="1"/>
  <c r="AA87" i="1"/>
  <c r="AG87" i="1"/>
  <c r="V87" i="1"/>
  <c r="AX87" i="1"/>
  <c r="BI87" i="1"/>
  <c r="M87" i="1"/>
  <c r="AP87" i="1"/>
  <c r="BA87" i="1"/>
  <c r="BK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<sst xmlns="http://schemas.openxmlformats.org/spreadsheetml/2006/main" count="181" uniqueCount="133">
  <si>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</si>
  <si>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</si>
  <si>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</si>
  <si>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</si>
  <si>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</si>
  <si>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</si>
  <si>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</si>
  <si>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</si>
  <si>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</si>
  <si>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</si>
  <si>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</si>
  <si>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</si>
  <si>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</si>
  <si>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</si>
  <si>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</si>
  <si>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</si>
  <si>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</si>
  <si>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</si>
  <si>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</si>
  <si>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</si>
  <si>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</si>
  <si>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</si>
  <si>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</si>
  <si>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</si>
  <si>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</si>
  <si>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</si>
  <si>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</si>
  <si>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</si>
  <si>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</si>
  <si>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</si>
  <si>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</si>
  <si>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</si>
  <si>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</si>
  <si>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</si>
  <si>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</si>
  <si>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</si>
  <si>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</si>
  <si>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</si>
  <si>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</si>
  <si>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</si>
  <si>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</si>
  <si>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</si>
  <si>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</si>
  <si>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</si>
  <si>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</si>
  <si>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</si>
  <si>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</si>
  <si>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</si>
  <si>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</si>
  <si>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</si>
  <si>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</si>
  <si>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</si>
  <si>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</si>
  <si>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</si>
  <si>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</si>
  <si>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</si>
  <si>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</si>
  <si>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</si>
  <si>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2023-03-31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</si>
  <si>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</si>
  <si>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</si>
  <si>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</si>
  <si>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</si>
  <si>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</si>
  <si>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</si>
  <si>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</si>
  <si>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</si>
  <si>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</si>
  <si>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</si>
  <si>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</si>
  <si>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</si>
  <si>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</si>
  <si>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</si>
  <si>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</si>
  <si>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</si>
  <si>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</si>
  <si>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</si>
  <si>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</si>
  <si>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</si>
  <si>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</si>
  <si>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</si>
  <si>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</si>
  <si>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</si>
  <si>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</si>
  <si>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</si>
  <si>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</si>
  <si>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</si>
  <si>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</si>
  <si>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</si>
  <si>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</si>
  <si>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</si>
  <si>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</si>
  <si>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</si>
  <si>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</si>
  <si>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</si>
  <si>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</si>
  <si>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</si>
  <si>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</si>
  <si>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</si>
  <si>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</si>
  <si>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</si>
  <si>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</si>
  <si>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</si>
  <si>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</si>
  <si>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</si>
  <si>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</si>
  <si>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</si>
  <si>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</si>
  <si>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</si>
  <si>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</si>
  <si>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</si>
  <si>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</si>
  <si>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</si>
  <si>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</si>
  <si>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</si>
  <si>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</si>
  <si>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</si>
  <si>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</si>
  <si>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</si>
  <si>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</si>
  <si>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</si>
  <si>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</si>
  <si>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</si>
  <si>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</si>
  <si>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</si>
  <si>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</si>
  <si>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</si>
  <si>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</si>
  <si>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</si>
  <si>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</si>
  <si>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</si>
  <si>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</si>
  <si>
    <t>PGIM INDIA CRISIL IBX GILT INDEX– Apr 2028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</si>
</sst>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8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75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312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164" fontId="589" fillId="581" borderId="582" xfId="0" applyNumberFormat="1" applyFont="1" applyFill="1" applyBorder="1" applyAlignment="1">
      <alignment horizontal="right"/>
    </xf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0" fontId="650" fillId="642" borderId="643" xfId="0" applyFont="1" applyFill="1" applyBorder="1"/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0" fontId="712" fillId="704" borderId="705" xfId="0" applyFont="1" applyFill="1" applyBorder="1"/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0" fontId="774" fillId="766" borderId="767" xfId="0" applyFont="1" applyFill="1" applyBorder="1"/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0" fontId="836" fillId="828" borderId="829" xfId="0" applyFont="1" applyFill="1" applyBorder="1"/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164" fontId="846" fillId="838" borderId="839" xfId="0" applyNumberFormat="1" applyFont="1" applyFill="1" applyBorder="1" applyAlignment="1">
      <alignment horizontal="right"/>
    </xf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0" fontId="898" fillId="890" borderId="891" xfId="0" applyFont="1" applyFill="1" applyBorder="1" applyAlignment="1">
      <alignment horizontal="right"/>
    </xf>
    <xf numFmtId="0" fontId="899" fillId="891" borderId="892" xfId="0" applyFont="1" applyFill="1" applyBorder="1" applyAlignment="1">
      <alignment horizontal="right"/>
    </xf>
    <xf numFmtId="0" fontId="900" fillId="892" borderId="893" xfId="0" applyFont="1" applyFill="1" applyBorder="1"/>
    <xf numFmtId="0" fontId="901" fillId="893" borderId="894" xfId="0" applyFont="1" applyFill="1" applyBorder="1"/>
    <xf numFmtId="0" fontId="902" fillId="894" borderId="895" xfId="0" applyFont="1" applyFill="1" applyBorder="1"/>
    <xf numFmtId="0" fontId="903" fillId="895" borderId="896" xfId="0" applyFont="1" applyFill="1" applyBorder="1"/>
    <xf numFmtId="0" fontId="904" fillId="896" borderId="897" xfId="0" applyFont="1" applyFill="1" applyBorder="1"/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164" fontId="908" fillId="900" borderId="901" xfId="0" applyNumberFormat="1" applyFont="1" applyFill="1" applyBorder="1" applyAlignment="1">
      <alignment horizontal="right"/>
    </xf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0" fontId="966" fillId="958" borderId="959" xfId="0" applyFont="1" applyFill="1" applyBorder="1" applyAlignment="1">
      <alignment horizontal="right"/>
    </xf>
    <xf numFmtId="0" fontId="967" fillId="959" borderId="960" xfId="0" applyFont="1" applyFill="1" applyBorder="1"/>
    <xf numFmtId="0" fontId="968" fillId="960" borderId="961" xfId="0" applyFont="1" applyFill="1" applyBorder="1"/>
    <xf numFmtId="0" fontId="969" fillId="961" borderId="962" xfId="0" applyFont="1" applyFill="1" applyBorder="1"/>
    <xf numFmtId="164" fontId="970" fillId="962" borderId="963" xfId="0" applyNumberFormat="1" applyFont="1" applyFill="1" applyBorder="1" applyAlignment="1">
      <alignment horizontal="right"/>
    </xf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0" fontId="1031" fillId="1023" borderId="1024" xfId="0" applyFont="1" applyFill="1" applyBorder="1"/>
    <xf numFmtId="164" fontId="1032" fillId="1024" borderId="1025" xfId="0" applyNumberFormat="1" applyFont="1" applyFill="1" applyBorder="1" applyAlignment="1">
      <alignment horizontal="right"/>
    </xf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0" fontId="1093" fillId="1085" borderId="1086" xfId="0" applyFont="1" applyFill="1" applyBorder="1"/>
    <xf numFmtId="164" fontId="1094" fillId="1086" borderId="1087" xfId="0" applyNumberFormat="1" applyFont="1" applyFill="1" applyBorder="1" applyAlignment="1">
      <alignment horizontal="right"/>
    </xf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0" fontId="1155" fillId="1147" borderId="1148" xfId="0" applyFont="1" applyFill="1" applyBorder="1"/>
    <xf numFmtId="164" fontId="1156" fillId="1148" borderId="1149" xfId="0" applyNumberFormat="1" applyFont="1" applyFill="1" applyBorder="1" applyAlignment="1">
      <alignment horizontal="right"/>
    </xf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0" fontId="1217" fillId="1209" borderId="1210" xfId="0" applyFont="1" applyFill="1" applyBorder="1"/>
    <xf numFmtId="164" fontId="1218" fillId="1210" borderId="1211" xfId="0" applyNumberFormat="1" applyFont="1" applyFill="1" applyBorder="1" applyAlignment="1">
      <alignment horizontal="right"/>
    </xf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0" fontId="1279" fillId="1271" borderId="1272" xfId="0" applyFont="1" applyFill="1" applyBorder="1"/>
    <xf numFmtId="164" fontId="1280" fillId="1272" borderId="1273" xfId="0" applyNumberFormat="1" applyFont="1" applyFill="1" applyBorder="1" applyAlignment="1">
      <alignment horizontal="right"/>
    </xf>
    <xf numFmtId="164" fontId="1281" fillId="1273" borderId="1274" xfId="0" applyNumberFormat="1" applyFont="1" applyFill="1" applyBorder="1" applyAlignment="1">
      <alignment horizontal="right"/>
    </xf>
    <xf numFmtId="164" fontId="1282" fillId="1274" borderId="1275" xfId="0" applyNumberFormat="1" applyFont="1" applyFill="1" applyBorder="1" applyAlignment="1">
      <alignment horizontal="right"/>
    </xf>
    <xf numFmtId="164" fontId="1283" fillId="1275" borderId="1276" xfId="0" applyNumberFormat="1" applyFont="1" applyFill="1" applyBorder="1" applyAlignment="1">
      <alignment horizontal="right"/>
    </xf>
    <xf numFmtId="164" fontId="1284" fillId="1276" borderId="1277" xfId="0" applyNumberFormat="1" applyFont="1" applyFill="1" applyBorder="1" applyAlignment="1">
      <alignment horizontal="right"/>
    </xf>
    <xf numFmtId="164" fontId="1285" fillId="1277" borderId="1278" xfId="0" applyNumberFormat="1" applyFont="1" applyFill="1" applyBorder="1" applyAlignment="1">
      <alignment horizontal="right"/>
    </xf>
    <xf numFmtId="164" fontId="1286" fillId="1278" borderId="1279" xfId="0" applyNumberFormat="1" applyFont="1" applyFill="1" applyBorder="1" applyAlignment="1">
      <alignment horizontal="right"/>
    </xf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0" fontId="1341" fillId="1333" borderId="1334" xfId="0" applyFont="1" applyFill="1" applyBorder="1"/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164" fontId="1348" fillId="1340" borderId="1341" xfId="0" applyNumberFormat="1" applyFont="1" applyFill="1" applyBorder="1" applyAlignment="1">
      <alignment horizontal="right"/>
    </xf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0" fontId="1403" fillId="1395" borderId="1396" xfId="0" applyFont="1" applyFill="1" applyBorder="1"/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164" fontId="1416" fillId="1408" borderId="1409" xfId="0" applyNumberFormat="1" applyFont="1" applyFill="1" applyBorder="1" applyAlignment="1">
      <alignment horizontal="right"/>
    </xf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0" fontId="1465" fillId="1457" borderId="1458" xfId="0" applyFont="1" applyFill="1" applyBorder="1" applyAlignment="1">
      <alignment horizontal="right"/>
    </xf>
    <xf numFmtId="0" fontId="1466" fillId="1458" borderId="1459" xfId="0" applyFont="1" applyFill="1" applyBorder="1" applyAlignment="1">
      <alignment horizontal="right"/>
    </xf>
    <xf numFmtId="0" fontId="1467" fillId="1459" borderId="1460" xfId="0" applyFont="1" applyFill="1" applyBorder="1"/>
    <xf numFmtId="0" fontId="1468" fillId="1460" borderId="1461" xfId="0" applyFont="1" applyFill="1" applyBorder="1"/>
    <xf numFmtId="0" fontId="1469" fillId="1461" borderId="1462" xfId="0" applyFont="1" applyFill="1" applyBorder="1"/>
    <xf numFmtId="0" fontId="1470" fillId="1462" borderId="1463" xfId="0" applyFont="1" applyFill="1" applyBorder="1"/>
    <xf numFmtId="0" fontId="1471" fillId="1463" borderId="1464" xfId="0" applyFont="1" applyFill="1" applyBorder="1"/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164" fontId="1481" fillId="1473" borderId="1474" xfId="0" applyNumberFormat="1" applyFont="1" applyFill="1" applyBorder="1" applyAlignment="1">
      <alignment horizontal="right"/>
    </xf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0" fontId="1533" fillId="1525" borderId="1526" xfId="0" applyFont="1" applyFill="1" applyBorder="1" applyAlignment="1">
      <alignment horizontal="right"/>
    </xf>
    <xf numFmtId="0" fontId="1534" fillId="1526" borderId="1527" xfId="0" applyFont="1" applyFill="1" applyBorder="1" applyAlignment="1">
      <alignment horizontal="right"/>
    </xf>
    <xf numFmtId="0" fontId="1535" fillId="1527" borderId="1528" xfId="0" applyFont="1" applyFill="1" applyBorder="1"/>
    <xf numFmtId="0" fontId="1536" fillId="1528" borderId="1529" xfId="0" applyFont="1" applyFill="1" applyBorder="1"/>
    <xf numFmtId="0" fontId="1537" fillId="1529" borderId="1530" xfId="0" applyFont="1" applyFill="1" applyBorder="1"/>
    <xf numFmtId="0" fontId="1538" fillId="1530" borderId="1531" xfId="0" applyFont="1" applyFill="1" applyBorder="1"/>
    <xf numFmtId="0" fontId="1539" fillId="1531" borderId="1532" xfId="0" applyFont="1" applyFill="1" applyBorder="1"/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164" fontId="1549" fillId="1541" borderId="1542" xfId="0" applyNumberFormat="1" applyFont="1" applyFill="1" applyBorder="1" applyAlignment="1">
      <alignment horizontal="right"/>
    </xf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0" fontId="1601" fillId="1593" borderId="1594" xfId="0" applyFont="1" applyFill="1" applyBorder="1" applyAlignment="1">
      <alignment horizontal="right"/>
    </xf>
    <xf numFmtId="0" fontId="1602" fillId="1594" borderId="1595" xfId="0" applyFont="1" applyFill="1" applyBorder="1"/>
    <xf numFmtId="0" fontId="1603" fillId="1595" borderId="1596" xfId="0" applyFont="1" applyFill="1" applyBorder="1"/>
    <xf numFmtId="0" fontId="1604" fillId="1596" borderId="1597" xfId="0" applyFont="1" applyFill="1" applyBorder="1"/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164" fontId="1611" fillId="1603" borderId="1604" xfId="0" applyNumberFormat="1" applyFont="1" applyFill="1" applyBorder="1" applyAlignment="1">
      <alignment horizontal="right"/>
    </xf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0" fontId="1666" fillId="1658" borderId="1659" xfId="0" applyFont="1" applyFill="1" applyBorder="1" applyAlignment="1">
      <alignment horizontal="right"/>
    </xf>
    <xf numFmtId="0" fontId="1667" fillId="1659" borderId="1660" xfId="0" applyFont="1" applyFill="1" applyBorder="1" applyAlignment="1">
      <alignment horizontal="right"/>
    </xf>
    <xf numFmtId="0" fontId="1668" fillId="1660" borderId="1661" xfId="0" applyFont="1" applyFill="1" applyBorder="1"/>
    <xf numFmtId="0" fontId="1669" fillId="1661" borderId="1662" xfId="0" applyFont="1" applyFill="1" applyBorder="1"/>
    <xf numFmtId="0" fontId="1670" fillId="1662" borderId="1663" xfId="0" applyFont="1" applyFill="1" applyBorder="1"/>
    <xf numFmtId="0" fontId="1671" fillId="1663" borderId="1664" xfId="0" applyFont="1" applyFill="1" applyBorder="1"/>
    <xf numFmtId="0" fontId="1672" fillId="1664" borderId="1665" xfId="0" applyFont="1" applyFill="1" applyBorder="1"/>
    <xf numFmtId="164" fontId="1673" fillId="1665" borderId="1666" xfId="0" applyNumberFormat="1" applyFont="1" applyFill="1" applyBorder="1" applyAlignment="1">
      <alignment horizontal="right"/>
    </xf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164" fontId="1680" fillId="1672" borderId="1673" xfId="0" applyNumberFormat="1" applyFont="1" applyFill="1" applyBorder="1" applyAlignment="1">
      <alignment horizontal="right"/>
    </xf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0" fontId="1734" fillId="1726" borderId="1727" xfId="0" applyFont="1" applyFill="1" applyBorder="1"/>
    <xf numFmtId="164" fontId="1735" fillId="1727" borderId="1728" xfId="0" applyNumberFormat="1" applyFont="1" applyFill="1" applyBorder="1" applyAlignment="1">
      <alignment horizontal="right"/>
    </xf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164" fontId="1742" fillId="1734" borderId="1735" xfId="0" applyNumberFormat="1" applyFont="1" applyFill="1" applyBorder="1" applyAlignment="1">
      <alignment horizontal="right"/>
    </xf>
    <xf numFmtId="164" fontId="1743" fillId="1735" borderId="1736" xfId="0" applyNumberFormat="1" applyFont="1" applyFill="1" applyBorder="1" applyAlignment="1">
      <alignment horizontal="right"/>
    </xf>
    <xf numFmtId="164" fontId="1744" fillId="1736" borderId="1737" xfId="0" applyNumberFormat="1" applyFont="1" applyFill="1" applyBorder="1" applyAlignment="1">
      <alignment horizontal="right"/>
    </xf>
    <xf numFmtId="164" fontId="1745" fillId="1737" borderId="1738" xfId="0" applyNumberFormat="1" applyFont="1" applyFill="1" applyBorder="1" applyAlignment="1">
      <alignment horizontal="right"/>
    </xf>
    <xf numFmtId="164" fontId="1746" fillId="1738" borderId="1739" xfId="0" applyNumberFormat="1" applyFont="1" applyFill="1" applyBorder="1" applyAlignment="1">
      <alignment horizontal="right"/>
    </xf>
    <xf numFmtId="164" fontId="1747" fillId="1739" borderId="1740" xfId="0" applyNumberFormat="1" applyFont="1" applyFill="1" applyBorder="1" applyAlignment="1">
      <alignment horizontal="right"/>
    </xf>
    <xf numFmtId="164" fontId="1748" fillId="1740" borderId="1741" xfId="0" applyNumberFormat="1" applyFont="1" applyFill="1" applyBorder="1" applyAlignment="1">
      <alignment horizontal="right"/>
    </xf>
    <xf numFmtId="164" fontId="1749" fillId="1741" borderId="1742" xfId="0" applyNumberFormat="1" applyFont="1" applyFill="1" applyBorder="1" applyAlignment="1">
      <alignment horizontal="right"/>
    </xf>
    <xf numFmtId="164" fontId="1750" fillId="1742" borderId="1743" xfId="0" applyNumberFormat="1" applyFont="1" applyFill="1" applyBorder="1" applyAlignment="1">
      <alignment horizontal="right"/>
    </xf>
    <xf numFmtId="164" fontId="1751" fillId="1743" borderId="1744" xfId="0" applyNumberFormat="1" applyFont="1" applyFill="1" applyBorder="1" applyAlignment="1">
      <alignment horizontal="right"/>
    </xf>
    <xf numFmtId="164" fontId="1752" fillId="1744" borderId="1745" xfId="0" applyNumberFormat="1" applyFont="1" applyFill="1" applyBorder="1" applyAlignment="1">
      <alignment horizontal="right"/>
    </xf>
    <xf numFmtId="164" fontId="1753" fillId="1745" borderId="1746" xfId="0" applyNumberFormat="1" applyFont="1" applyFill="1" applyBorder="1" applyAlignment="1">
      <alignment horizontal="right"/>
    </xf>
    <xf numFmtId="164" fontId="1754" fillId="1746" borderId="1747" xfId="0" applyNumberFormat="1" applyFont="1" applyFill="1" applyBorder="1" applyAlignment="1">
      <alignment horizontal="right"/>
    </xf>
    <xf numFmtId="164" fontId="1755" fillId="1747" borderId="1748" xfId="0" applyNumberFormat="1" applyFont="1" applyFill="1" applyBorder="1" applyAlignment="1">
      <alignment horizontal="right"/>
    </xf>
    <xf numFmtId="164" fontId="1756" fillId="1748" borderId="1749" xfId="0" applyNumberFormat="1" applyFont="1" applyFill="1" applyBorder="1" applyAlignment="1">
      <alignment horizontal="right"/>
    </xf>
    <xf numFmtId="164" fontId="1757" fillId="1749" borderId="1750" xfId="0" applyNumberFormat="1" applyFont="1" applyFill="1" applyBorder="1" applyAlignment="1">
      <alignment horizontal="right"/>
    </xf>
    <xf numFmtId="164" fontId="1758" fillId="1750" borderId="1751" xfId="0" applyNumberFormat="1" applyFont="1" applyFill="1" applyBorder="1" applyAlignment="1">
      <alignment horizontal="right"/>
    </xf>
    <xf numFmtId="164" fontId="1759" fillId="1751" borderId="1752" xfId="0" applyNumberFormat="1" applyFont="1" applyFill="1" applyBorder="1" applyAlignment="1">
      <alignment horizontal="right"/>
    </xf>
    <xf numFmtId="164" fontId="1760" fillId="1752" borderId="1753" xfId="0" applyNumberFormat="1" applyFont="1" applyFill="1" applyBorder="1" applyAlignment="1">
      <alignment horizontal="right"/>
    </xf>
    <xf numFmtId="164" fontId="1761" fillId="1753" borderId="1754" xfId="0" applyNumberFormat="1" applyFont="1" applyFill="1" applyBorder="1" applyAlignment="1">
      <alignment horizontal="right"/>
    </xf>
    <xf numFmtId="164" fontId="1762" fillId="1754" borderId="1755" xfId="0" applyNumberFormat="1" applyFont="1" applyFill="1" applyBorder="1" applyAlignment="1">
      <alignment horizontal="right"/>
    </xf>
    <xf numFmtId="164" fontId="1763" fillId="1755" borderId="1756" xfId="0" applyNumberFormat="1" applyFont="1" applyFill="1" applyBorder="1" applyAlignment="1">
      <alignment horizontal="right"/>
    </xf>
    <xf numFmtId="164" fontId="1764" fillId="1756" borderId="1757" xfId="0" applyNumberFormat="1" applyFont="1" applyFill="1" applyBorder="1" applyAlignment="1">
      <alignment horizontal="right"/>
    </xf>
    <xf numFmtId="164" fontId="1765" fillId="1757" borderId="1758" xfId="0" applyNumberFormat="1" applyFont="1" applyFill="1" applyBorder="1" applyAlignment="1">
      <alignment horizontal="right"/>
    </xf>
    <xf numFmtId="164" fontId="1766" fillId="1758" borderId="1759" xfId="0" applyNumberFormat="1" applyFont="1" applyFill="1" applyBorder="1" applyAlignment="1">
      <alignment horizontal="right"/>
    </xf>
    <xf numFmtId="164" fontId="1767" fillId="1759" borderId="1760" xfId="0" applyNumberFormat="1" applyFont="1" applyFill="1" applyBorder="1" applyAlignment="1">
      <alignment horizontal="right"/>
    </xf>
    <xf numFmtId="164" fontId="1768" fillId="1760" borderId="1761" xfId="0" applyNumberFormat="1" applyFont="1" applyFill="1" applyBorder="1" applyAlignment="1">
      <alignment horizontal="right"/>
    </xf>
    <xf numFmtId="164" fontId="1769" fillId="1761" borderId="1762" xfId="0" applyNumberFormat="1" applyFont="1" applyFill="1" applyBorder="1" applyAlignment="1">
      <alignment horizontal="right"/>
    </xf>
    <xf numFmtId="164" fontId="1770" fillId="1762" borderId="1763" xfId="0" applyNumberFormat="1" applyFont="1" applyFill="1" applyBorder="1" applyAlignment="1">
      <alignment horizontal="right"/>
    </xf>
    <xf numFmtId="164" fontId="1771" fillId="1763" borderId="1764" xfId="0" applyNumberFormat="1" applyFont="1" applyFill="1" applyBorder="1" applyAlignment="1">
      <alignment horizontal="right"/>
    </xf>
    <xf numFmtId="164" fontId="1772" fillId="1764" borderId="1765" xfId="0" applyNumberFormat="1" applyFont="1" applyFill="1" applyBorder="1" applyAlignment="1">
      <alignment horizontal="right"/>
    </xf>
    <xf numFmtId="164" fontId="1773" fillId="1765" borderId="1766" xfId="0" applyNumberFormat="1" applyFont="1" applyFill="1" applyBorder="1" applyAlignment="1">
      <alignment horizontal="right"/>
    </xf>
    <xf numFmtId="164" fontId="1774" fillId="1766" borderId="1767" xfId="0" applyNumberFormat="1" applyFont="1" applyFill="1" applyBorder="1" applyAlignment="1">
      <alignment horizontal="right"/>
    </xf>
    <xf numFmtId="164" fontId="1775" fillId="1767" borderId="1768" xfId="0" applyNumberFormat="1" applyFont="1" applyFill="1" applyBorder="1" applyAlignment="1">
      <alignment horizontal="right"/>
    </xf>
    <xf numFmtId="164" fontId="1776" fillId="1768" borderId="1769" xfId="0" applyNumberFormat="1" applyFont="1" applyFill="1" applyBorder="1" applyAlignment="1">
      <alignment horizontal="right"/>
    </xf>
    <xf numFmtId="164" fontId="1777" fillId="1769" borderId="1770" xfId="0" applyNumberFormat="1" applyFont="1" applyFill="1" applyBorder="1" applyAlignment="1">
      <alignment horizontal="right"/>
    </xf>
    <xf numFmtId="164" fontId="1778" fillId="1770" borderId="1771" xfId="0" applyNumberFormat="1" applyFont="1" applyFill="1" applyBorder="1" applyAlignment="1">
      <alignment horizontal="right"/>
    </xf>
    <xf numFmtId="164" fontId="1779" fillId="1771" borderId="1772" xfId="0" applyNumberFormat="1" applyFont="1" applyFill="1" applyBorder="1" applyAlignment="1">
      <alignment horizontal="right"/>
    </xf>
    <xf numFmtId="164" fontId="1780" fillId="1772" borderId="1773" xfId="0" applyNumberFormat="1" applyFont="1" applyFill="1" applyBorder="1" applyAlignment="1">
      <alignment horizontal="right"/>
    </xf>
    <xf numFmtId="164" fontId="1781" fillId="1773" borderId="1774" xfId="0" applyNumberFormat="1" applyFont="1" applyFill="1" applyBorder="1" applyAlignment="1">
      <alignment horizontal="right"/>
    </xf>
    <xf numFmtId="164" fontId="1782" fillId="1774" borderId="1775" xfId="0" applyNumberFormat="1" applyFont="1" applyFill="1" applyBorder="1" applyAlignment="1">
      <alignment horizontal="right"/>
    </xf>
    <xf numFmtId="164" fontId="1783" fillId="1775" borderId="1776" xfId="0" applyNumberFormat="1" applyFont="1" applyFill="1" applyBorder="1" applyAlignment="1">
      <alignment horizontal="right"/>
    </xf>
    <xf numFmtId="164" fontId="1784" fillId="1776" borderId="1777" xfId="0" applyNumberFormat="1" applyFont="1" applyFill="1" applyBorder="1" applyAlignment="1">
      <alignment horizontal="right"/>
    </xf>
    <xf numFmtId="164" fontId="1785" fillId="1777" borderId="1778" xfId="0" applyNumberFormat="1" applyFont="1" applyFill="1" applyBorder="1" applyAlignment="1">
      <alignment horizontal="right"/>
    </xf>
    <xf numFmtId="164" fontId="1786" fillId="1778" borderId="1779" xfId="0" applyNumberFormat="1" applyFont="1" applyFill="1" applyBorder="1" applyAlignment="1">
      <alignment horizontal="right"/>
    </xf>
    <xf numFmtId="164" fontId="1787" fillId="1779" borderId="1780" xfId="0" applyNumberFormat="1" applyFont="1" applyFill="1" applyBorder="1" applyAlignment="1">
      <alignment horizontal="right"/>
    </xf>
    <xf numFmtId="164" fontId="1788" fillId="1780" borderId="1781" xfId="0" applyNumberFormat="1" applyFont="1" applyFill="1" applyBorder="1" applyAlignment="1">
      <alignment horizontal="right"/>
    </xf>
    <xf numFmtId="164" fontId="1789" fillId="1781" borderId="1782" xfId="0" applyNumberFormat="1" applyFont="1" applyFill="1" applyBorder="1" applyAlignment="1">
      <alignment horizontal="right"/>
    </xf>
    <xf numFmtId="164" fontId="1790" fillId="1782" borderId="1783" xfId="0" applyNumberFormat="1" applyFont="1" applyFill="1" applyBorder="1" applyAlignment="1">
      <alignment horizontal="right"/>
    </xf>
    <xf numFmtId="164" fontId="1791" fillId="1783" borderId="1784" xfId="0" applyNumberFormat="1" applyFont="1" applyFill="1" applyBorder="1" applyAlignment="1">
      <alignment horizontal="right"/>
    </xf>
    <xf numFmtId="164" fontId="1792" fillId="1784" borderId="1785" xfId="0" applyNumberFormat="1" applyFont="1" applyFill="1" applyBorder="1" applyAlignment="1">
      <alignment horizontal="right"/>
    </xf>
    <xf numFmtId="164" fontId="1793" fillId="1785" borderId="1786" xfId="0" applyNumberFormat="1" applyFont="1" applyFill="1" applyBorder="1" applyAlignment="1">
      <alignment horizontal="right"/>
    </xf>
    <xf numFmtId="164" fontId="1794" fillId="1786" borderId="1787" xfId="0" applyNumberFormat="1" applyFont="1" applyFill="1" applyBorder="1" applyAlignment="1">
      <alignment horizontal="right"/>
    </xf>
    <xf numFmtId="164" fontId="1795" fillId="1787" borderId="1788" xfId="0" applyNumberFormat="1" applyFont="1" applyFill="1" applyBorder="1" applyAlignment="1">
      <alignment horizontal="right"/>
    </xf>
    <xf numFmtId="0" fontId="1796" fillId="1788" borderId="1789" xfId="0" applyFont="1" applyFill="1" applyBorder="1"/>
    <xf numFmtId="164" fontId="1797" fillId="1789" borderId="1790" xfId="0" applyNumberFormat="1" applyFont="1" applyFill="1" applyBorder="1" applyAlignment="1">
      <alignment horizontal="right"/>
    </xf>
    <xf numFmtId="164" fontId="1798" fillId="1790" borderId="1791" xfId="0" applyNumberFormat="1" applyFont="1" applyFill="1" applyBorder="1" applyAlignment="1">
      <alignment horizontal="right"/>
    </xf>
    <xf numFmtId="164" fontId="1799" fillId="1791" borderId="1792" xfId="0" applyNumberFormat="1" applyFont="1" applyFill="1" applyBorder="1" applyAlignment="1">
      <alignment horizontal="right"/>
    </xf>
    <xf numFmtId="164" fontId="1800" fillId="1792" borderId="1793" xfId="0" applyNumberFormat="1" applyFont="1" applyFill="1" applyBorder="1" applyAlignment="1">
      <alignment horizontal="right"/>
    </xf>
    <xf numFmtId="164" fontId="1801" fillId="1793" borderId="1794" xfId="0" applyNumberFormat="1" applyFont="1" applyFill="1" applyBorder="1" applyAlignment="1">
      <alignment horizontal="right"/>
    </xf>
    <xf numFmtId="164" fontId="1802" fillId="1794" borderId="1795" xfId="0" applyNumberFormat="1" applyFont="1" applyFill="1" applyBorder="1" applyAlignment="1">
      <alignment horizontal="right"/>
    </xf>
    <xf numFmtId="164" fontId="1803" fillId="1795" borderId="1796" xfId="0" applyNumberFormat="1" applyFont="1" applyFill="1" applyBorder="1" applyAlignment="1">
      <alignment horizontal="right"/>
    </xf>
    <xf numFmtId="164" fontId="1804" fillId="1796" borderId="1797" xfId="0" applyNumberFormat="1" applyFont="1" applyFill="1" applyBorder="1" applyAlignment="1">
      <alignment horizontal="right"/>
    </xf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0" fontId="1858" fillId="1850" borderId="1851" xfId="0" applyFont="1" applyFill="1" applyBorder="1" applyAlignment="1">
      <alignment horizontal="right"/>
    </xf>
    <xf numFmtId="0" fontId="1859" fillId="1851" borderId="1852" xfId="0" applyFont="1" applyFill="1" applyBorder="1" applyAlignment="1">
      <alignment horizontal="right"/>
    </xf>
    <xf numFmtId="0" fontId="1860" fillId="1852" borderId="1853" xfId="0" applyFont="1" applyFill="1" applyBorder="1" applyAlignment="1">
      <alignment horizontal="right"/>
    </xf>
    <xf numFmtId="0" fontId="1861" fillId="1853" borderId="1854" xfId="0" applyFont="1" applyFill="1" applyBorder="1"/>
    <xf numFmtId="0" fontId="1862" fillId="1854" borderId="1855" xfId="0" applyFont="1" applyFill="1" applyBorder="1"/>
    <xf numFmtId="0" fontId="1863" fillId="1855" borderId="1856" xfId="0" applyFont="1" applyFill="1" applyBorder="1"/>
    <xf numFmtId="0" fontId="1864" fillId="1856" borderId="1857" xfId="0" applyFont="1" applyFill="1" applyBorder="1"/>
    <xf numFmtId="0" fontId="1865" fillId="1857" borderId="1858" xfId="0" applyFont="1" applyFill="1" applyBorder="1"/>
    <xf numFmtId="164" fontId="1866" fillId="1858" borderId="1859" xfId="0" applyNumberFormat="1" applyFont="1" applyFill="1" applyBorder="1" applyAlignment="1">
      <alignment horizontal="right"/>
    </xf>
    <xf numFmtId="164" fontId="1867" fillId="1859" borderId="1860" xfId="0" applyNumberFormat="1" applyFont="1" applyFill="1" applyBorder="1" applyAlignment="1">
      <alignment horizontal="right"/>
    </xf>
    <xf numFmtId="164" fontId="1868" fillId="1860" borderId="1861" xfId="0" applyNumberFormat="1" applyFont="1" applyFill="1" applyBorder="1" applyAlignment="1">
      <alignment horizontal="right"/>
    </xf>
    <xf numFmtId="164" fontId="1869" fillId="1861" borderId="1862" xfId="0" applyNumberFormat="1" applyFont="1" applyFill="1" applyBorder="1" applyAlignment="1">
      <alignment horizontal="right"/>
    </xf>
    <xf numFmtId="164" fontId="1870" fillId="1862" borderId="1863" xfId="0" applyNumberFormat="1" applyFont="1" applyFill="1" applyBorder="1" applyAlignment="1">
      <alignment horizontal="right"/>
    </xf>
    <xf numFmtId="164" fontId="1871" fillId="1863" borderId="1864" xfId="0" applyNumberFormat="1" applyFont="1" applyFill="1" applyBorder="1" applyAlignment="1">
      <alignment horizontal="right"/>
    </xf>
    <xf numFmtId="164" fontId="1872" fillId="1864" borderId="1865" xfId="0" applyNumberFormat="1" applyFont="1" applyFill="1" applyBorder="1" applyAlignment="1">
      <alignment horizontal="right"/>
    </xf>
    <xf numFmtId="164" fontId="1873" fillId="1865" borderId="1866" xfId="0" applyNumberFormat="1" applyFont="1" applyFill="1" applyBorder="1" applyAlignment="1">
      <alignment horizontal="right"/>
    </xf>
    <xf numFmtId="164" fontId="1874" fillId="1866" borderId="1867" xfId="0" applyNumberFormat="1" applyFont="1" applyFill="1" applyBorder="1" applyAlignment="1">
      <alignment horizontal="right"/>
    </xf>
    <xf numFmtId="164" fontId="1875" fillId="1867" borderId="1868" xfId="0" applyNumberFormat="1" applyFont="1" applyFill="1" applyBorder="1" applyAlignment="1">
      <alignment horizontal="right"/>
    </xf>
    <xf numFmtId="164" fontId="1876" fillId="1868" borderId="1869" xfId="0" applyNumberFormat="1" applyFont="1" applyFill="1" applyBorder="1" applyAlignment="1">
      <alignment horizontal="right"/>
    </xf>
    <xf numFmtId="164" fontId="1877" fillId="1869" borderId="1870" xfId="0" applyNumberFormat="1" applyFont="1" applyFill="1" applyBorder="1" applyAlignment="1">
      <alignment horizontal="right"/>
    </xf>
    <xf numFmtId="164" fontId="1878" fillId="1870" borderId="1871" xfId="0" applyNumberFormat="1" applyFont="1" applyFill="1" applyBorder="1" applyAlignment="1">
      <alignment horizontal="right"/>
    </xf>
    <xf numFmtId="164" fontId="1879" fillId="1871" borderId="1872" xfId="0" applyNumberFormat="1" applyFont="1" applyFill="1" applyBorder="1" applyAlignment="1">
      <alignment horizontal="right"/>
    </xf>
    <xf numFmtId="164" fontId="1880" fillId="1872" borderId="1873" xfId="0" applyNumberFormat="1" applyFont="1" applyFill="1" applyBorder="1" applyAlignment="1">
      <alignment horizontal="right"/>
    </xf>
    <xf numFmtId="164" fontId="1881" fillId="1873" borderId="1874" xfId="0" applyNumberFormat="1" applyFont="1" applyFill="1" applyBorder="1" applyAlignment="1">
      <alignment horizontal="right"/>
    </xf>
    <xf numFmtId="164" fontId="1882" fillId="1874" borderId="1875" xfId="0" applyNumberFormat="1" applyFont="1" applyFill="1" applyBorder="1" applyAlignment="1">
      <alignment horizontal="right"/>
    </xf>
    <xf numFmtId="164" fontId="1883" fillId="1875" borderId="1876" xfId="0" applyNumberFormat="1" applyFont="1" applyFill="1" applyBorder="1" applyAlignment="1">
      <alignment horizontal="right"/>
    </xf>
    <xf numFmtId="164" fontId="1884" fillId="1876" borderId="1877" xfId="0" applyNumberFormat="1" applyFont="1" applyFill="1" applyBorder="1" applyAlignment="1">
      <alignment horizontal="right"/>
    </xf>
    <xf numFmtId="164" fontId="1885" fillId="1877" borderId="1878" xfId="0" applyNumberFormat="1" applyFont="1" applyFill="1" applyBorder="1" applyAlignment="1">
      <alignment horizontal="right"/>
    </xf>
    <xf numFmtId="164" fontId="1886" fillId="1878" borderId="1879" xfId="0" applyNumberFormat="1" applyFont="1" applyFill="1" applyBorder="1" applyAlignment="1">
      <alignment horizontal="right"/>
    </xf>
    <xf numFmtId="164" fontId="1887" fillId="1879" borderId="1880" xfId="0" applyNumberFormat="1" applyFont="1" applyFill="1" applyBorder="1" applyAlignment="1">
      <alignment horizontal="right"/>
    </xf>
    <xf numFmtId="164" fontId="1888" fillId="1880" borderId="1881" xfId="0" applyNumberFormat="1" applyFont="1" applyFill="1" applyBorder="1" applyAlignment="1">
      <alignment horizontal="right"/>
    </xf>
    <xf numFmtId="164" fontId="1889" fillId="1881" borderId="1882" xfId="0" applyNumberFormat="1" applyFont="1" applyFill="1" applyBorder="1" applyAlignment="1">
      <alignment horizontal="right"/>
    </xf>
    <xf numFmtId="164" fontId="1890" fillId="1882" borderId="1883" xfId="0" applyNumberFormat="1" applyFont="1" applyFill="1" applyBorder="1" applyAlignment="1">
      <alignment horizontal="right"/>
    </xf>
    <xf numFmtId="164" fontId="1891" fillId="1883" borderId="1884" xfId="0" applyNumberFormat="1" applyFont="1" applyFill="1" applyBorder="1" applyAlignment="1">
      <alignment horizontal="right"/>
    </xf>
    <xf numFmtId="164" fontId="1892" fillId="1884" borderId="1885" xfId="0" applyNumberFormat="1" applyFont="1" applyFill="1" applyBorder="1" applyAlignment="1">
      <alignment horizontal="right"/>
    </xf>
    <xf numFmtId="164" fontId="1893" fillId="1885" borderId="1886" xfId="0" applyNumberFormat="1" applyFont="1" applyFill="1" applyBorder="1" applyAlignment="1">
      <alignment horizontal="right"/>
    </xf>
    <xf numFmtId="164" fontId="1894" fillId="1886" borderId="1887" xfId="0" applyNumberFormat="1" applyFont="1" applyFill="1" applyBorder="1" applyAlignment="1">
      <alignment horizontal="right"/>
    </xf>
    <xf numFmtId="164" fontId="1895" fillId="1887" borderId="1888" xfId="0" applyNumberFormat="1" applyFont="1" applyFill="1" applyBorder="1" applyAlignment="1">
      <alignment horizontal="right"/>
    </xf>
    <xf numFmtId="164" fontId="1896" fillId="1888" borderId="1889" xfId="0" applyNumberFormat="1" applyFont="1" applyFill="1" applyBorder="1" applyAlignment="1">
      <alignment horizontal="right"/>
    </xf>
    <xf numFmtId="164" fontId="1897" fillId="1889" borderId="1890" xfId="0" applyNumberFormat="1" applyFont="1" applyFill="1" applyBorder="1" applyAlignment="1">
      <alignment horizontal="right"/>
    </xf>
    <xf numFmtId="164" fontId="1898" fillId="1890" borderId="1891" xfId="0" applyNumberFormat="1" applyFont="1" applyFill="1" applyBorder="1" applyAlignment="1">
      <alignment horizontal="right"/>
    </xf>
    <xf numFmtId="164" fontId="1899" fillId="1891" borderId="1892" xfId="0" applyNumberFormat="1" applyFont="1" applyFill="1" applyBorder="1" applyAlignment="1">
      <alignment horizontal="right"/>
    </xf>
    <xf numFmtId="164" fontId="1900" fillId="1892" borderId="1893" xfId="0" applyNumberFormat="1" applyFont="1" applyFill="1" applyBorder="1" applyAlignment="1">
      <alignment horizontal="right"/>
    </xf>
    <xf numFmtId="164" fontId="1901" fillId="1893" borderId="1894" xfId="0" applyNumberFormat="1" applyFont="1" applyFill="1" applyBorder="1" applyAlignment="1">
      <alignment horizontal="right"/>
    </xf>
    <xf numFmtId="164" fontId="1902" fillId="1894" borderId="1895" xfId="0" applyNumberFormat="1" applyFont="1" applyFill="1" applyBorder="1" applyAlignment="1">
      <alignment horizontal="right"/>
    </xf>
    <xf numFmtId="164" fontId="1903" fillId="1895" borderId="1896" xfId="0" applyNumberFormat="1" applyFont="1" applyFill="1" applyBorder="1" applyAlignment="1">
      <alignment horizontal="right"/>
    </xf>
    <xf numFmtId="164" fontId="1904" fillId="1896" borderId="1897" xfId="0" applyNumberFormat="1" applyFont="1" applyFill="1" applyBorder="1" applyAlignment="1">
      <alignment horizontal="right"/>
    </xf>
    <xf numFmtId="164" fontId="1905" fillId="1897" borderId="1898" xfId="0" applyNumberFormat="1" applyFont="1" applyFill="1" applyBorder="1" applyAlignment="1">
      <alignment horizontal="right"/>
    </xf>
    <xf numFmtId="164" fontId="1906" fillId="1898" borderId="1899" xfId="0" applyNumberFormat="1" applyFont="1" applyFill="1" applyBorder="1" applyAlignment="1">
      <alignment horizontal="right"/>
    </xf>
    <xf numFmtId="164" fontId="1907" fillId="1899" borderId="1900" xfId="0" applyNumberFormat="1" applyFont="1" applyFill="1" applyBorder="1" applyAlignment="1">
      <alignment horizontal="right"/>
    </xf>
    <xf numFmtId="164" fontId="1908" fillId="1900" borderId="1901" xfId="0" applyNumberFormat="1" applyFont="1" applyFill="1" applyBorder="1" applyAlignment="1">
      <alignment horizontal="right"/>
    </xf>
    <xf numFmtId="164" fontId="1909" fillId="1901" borderId="1902" xfId="0" applyNumberFormat="1" applyFont="1" applyFill="1" applyBorder="1" applyAlignment="1">
      <alignment horizontal="right"/>
    </xf>
    <xf numFmtId="164" fontId="1910" fillId="1902" borderId="1903" xfId="0" applyNumberFormat="1" applyFont="1" applyFill="1" applyBorder="1" applyAlignment="1">
      <alignment horizontal="right"/>
    </xf>
    <xf numFmtId="164" fontId="1911" fillId="1903" borderId="1904" xfId="0" applyNumberFormat="1" applyFont="1" applyFill="1" applyBorder="1" applyAlignment="1">
      <alignment horizontal="right"/>
    </xf>
    <xf numFmtId="164" fontId="1912" fillId="1904" borderId="1905" xfId="0" applyNumberFormat="1" applyFont="1" applyFill="1" applyBorder="1" applyAlignment="1">
      <alignment horizontal="right"/>
    </xf>
    <xf numFmtId="164" fontId="1913" fillId="1905" borderId="1906" xfId="0" applyNumberFormat="1" applyFont="1" applyFill="1" applyBorder="1" applyAlignment="1">
      <alignment horizontal="right"/>
    </xf>
    <xf numFmtId="164" fontId="1914" fillId="1906" borderId="1907" xfId="0" applyNumberFormat="1" applyFont="1" applyFill="1" applyBorder="1" applyAlignment="1">
      <alignment horizontal="right"/>
    </xf>
    <xf numFmtId="164" fontId="1915" fillId="1907" borderId="1908" xfId="0" applyNumberFormat="1" applyFont="1" applyFill="1" applyBorder="1" applyAlignment="1">
      <alignment horizontal="right"/>
    </xf>
    <xf numFmtId="164" fontId="1916" fillId="1908" borderId="1909" xfId="0" applyNumberFormat="1" applyFont="1" applyFill="1" applyBorder="1" applyAlignment="1">
      <alignment horizontal="right"/>
    </xf>
    <xf numFmtId="164" fontId="1917" fillId="1909" borderId="1910" xfId="0" applyNumberFormat="1" applyFont="1" applyFill="1" applyBorder="1" applyAlignment="1">
      <alignment horizontal="right"/>
    </xf>
    <xf numFmtId="164" fontId="1918" fillId="1910" borderId="1911" xfId="0" applyNumberFormat="1" applyFont="1" applyFill="1" applyBorder="1" applyAlignment="1">
      <alignment horizontal="right"/>
    </xf>
    <xf numFmtId="164" fontId="1919" fillId="1911" borderId="1912" xfId="0" applyNumberFormat="1" applyFont="1" applyFill="1" applyBorder="1" applyAlignment="1">
      <alignment horizontal="right"/>
    </xf>
    <xf numFmtId="164" fontId="1920" fillId="1912" borderId="1913" xfId="0" applyNumberFormat="1" applyFont="1" applyFill="1" applyBorder="1" applyAlignment="1">
      <alignment horizontal="right"/>
    </xf>
    <xf numFmtId="164" fontId="1921" fillId="1913" borderId="1914" xfId="0" applyNumberFormat="1" applyFont="1" applyFill="1" applyBorder="1" applyAlignment="1">
      <alignment horizontal="right"/>
    </xf>
    <xf numFmtId="164" fontId="1922" fillId="1914" borderId="1915" xfId="0" applyNumberFormat="1" applyFont="1" applyFill="1" applyBorder="1" applyAlignment="1">
      <alignment horizontal="right"/>
    </xf>
    <xf numFmtId="164" fontId="1923" fillId="1915" borderId="1916" xfId="0" applyNumberFormat="1" applyFont="1" applyFill="1" applyBorder="1" applyAlignment="1">
      <alignment horizontal="right"/>
    </xf>
    <xf numFmtId="164" fontId="1924" fillId="1916" borderId="1917" xfId="0" applyNumberFormat="1" applyFont="1" applyFill="1" applyBorder="1" applyAlignment="1">
      <alignment horizontal="right"/>
    </xf>
    <xf numFmtId="164" fontId="1925" fillId="1917" borderId="1918" xfId="0" applyNumberFormat="1" applyFont="1" applyFill="1" applyBorder="1" applyAlignment="1">
      <alignment horizontal="right"/>
    </xf>
    <xf numFmtId="164" fontId="1926" fillId="1918" borderId="1919" xfId="0" applyNumberFormat="1" applyFont="1" applyFill="1" applyBorder="1" applyAlignment="1">
      <alignment horizontal="right"/>
    </xf>
    <xf numFmtId="0" fontId="1927" fillId="1919" borderId="1920" xfId="0" applyFont="1" applyFill="1" applyBorder="1" applyAlignment="1">
      <alignment horizontal="right"/>
    </xf>
    <xf numFmtId="0" fontId="1928" fillId="1920" borderId="1921" xfId="0" applyFont="1" applyFill="1" applyBorder="1" applyAlignment="1">
      <alignment horizontal="right"/>
    </xf>
    <xf numFmtId="0" fontId="1929" fillId="1921" borderId="1922" xfId="0" applyFont="1" applyFill="1" applyBorder="1"/>
    <xf numFmtId="0" fontId="1930" fillId="1922" borderId="1923" xfId="0" applyFont="1" applyFill="1" applyBorder="1"/>
    <xf numFmtId="0" fontId="1931" fillId="1923" borderId="1924" xfId="0" applyFont="1" applyFill="1" applyBorder="1"/>
    <xf numFmtId="0" fontId="1932" fillId="1924" borderId="1925" xfId="0" applyFont="1" applyFill="1" applyBorder="1"/>
    <xf numFmtId="164" fontId="1933" fillId="1925" borderId="1926" xfId="0" applyNumberFormat="1" applyFont="1" applyFill="1" applyBorder="1"/>
    <xf numFmtId="164" fontId="1934" fillId="1926" borderId="1927" xfId="0" applyNumberFormat="1" applyFont="1" applyFill="1" applyBorder="1"/>
    <xf numFmtId="164" fontId="1935" fillId="1927" borderId="1928" xfId="0" applyNumberFormat="1" applyFont="1" applyFill="1" applyBorder="1"/>
    <xf numFmtId="164" fontId="1936" fillId="1928" borderId="1929" xfId="0" applyNumberFormat="1" applyFont="1" applyFill="1" applyBorder="1"/>
    <xf numFmtId="164" fontId="1937" fillId="1929" borderId="1930" xfId="0" applyNumberFormat="1" applyFont="1" applyFill="1" applyBorder="1"/>
    <xf numFmtId="164" fontId="1938" fillId="1930" borderId="1931" xfId="0" applyNumberFormat="1" applyFont="1" applyFill="1" applyBorder="1"/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1" fillId="2203" borderId="2204" xfId="4" applyNumberFormat="1" applyFont="1" applyFill="1" applyBorder="1" applyAlignment="1" applyProtection="1">
      <alignment horizontal="right"/>
    </xf>
    <xf numFmtId="2" fontId="2212" fillId="2204" borderId="2205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/>
    </xf>
    <xf numFmtId="2" fontId="2214" fillId="2206" borderId="2207" xfId="4" applyNumberFormat="1" applyFont="1" applyFill="1" applyBorder="1" applyAlignment="1" applyProtection="1">
      <alignment horizontal="right"/>
    </xf>
    <xf numFmtId="2" fontId="2215" fillId="2207" borderId="2208" xfId="4" applyNumberFormat="1" applyFont="1" applyFill="1" applyBorder="1" applyAlignment="1" applyProtection="1">
      <alignment horizontal="right"/>
    </xf>
    <xf numFmtId="2" fontId="2216" fillId="2208" borderId="2209" xfId="4" applyNumberFormat="1" applyFont="1" applyFill="1" applyBorder="1" applyAlignment="1" applyProtection="1">
      <alignment horizontal="right"/>
    </xf>
    <xf numFmtId="2" fontId="2217" fillId="2209" borderId="2210" xfId="4" applyNumberFormat="1" applyFont="1" applyFill="1" applyBorder="1" applyAlignment="1" applyProtection="1">
      <alignment horizontal="right"/>
    </xf>
    <xf numFmtId="2" fontId="2218" fillId="2210" borderId="2211" xfId="4" applyNumberFormat="1" applyFont="1" applyFill="1" applyBorder="1" applyAlignment="1" applyProtection="1">
      <alignment horizontal="right"/>
    </xf>
    <xf numFmtId="2" fontId="2219" fillId="2211" borderId="2212" xfId="4" applyNumberFormat="1" applyFont="1" applyFill="1" applyBorder="1" applyAlignment="1" applyProtection="1">
      <alignment horizontal="right"/>
    </xf>
    <xf numFmtId="2" fontId="2220" fillId="2212" borderId="2213" xfId="4" applyNumberFormat="1" applyFont="1" applyFill="1" applyBorder="1" applyAlignment="1" applyProtection="1">
      <alignment horizontal="right"/>
    </xf>
    <xf numFmtId="2" fontId="2221" fillId="2213" borderId="2214" xfId="4" applyNumberFormat="1" applyFont="1" applyFill="1" applyBorder="1" applyAlignment="1" applyProtection="1">
      <alignment horizontal="right"/>
    </xf>
    <xf numFmtId="2" fontId="2222" fillId="2214" borderId="2215" xfId="4" applyNumberFormat="1" applyFont="1" applyFill="1" applyBorder="1" applyAlignment="1" applyProtection="1">
      <alignment horizontal="right"/>
    </xf>
    <xf numFmtId="2" fontId="2223" fillId="2215" borderId="2216" xfId="4" applyNumberFormat="1" applyFont="1" applyFill="1" applyBorder="1" applyAlignment="1" applyProtection="1">
      <alignment horizontal="right"/>
    </xf>
    <xf numFmtId="2" fontId="2224" fillId="2216" borderId="2217" xfId="4" applyNumberFormat="1" applyFont="1" applyFill="1" applyBorder="1" applyAlignment="1" applyProtection="1">
      <alignment horizontal="right"/>
    </xf>
    <xf numFmtId="2" fontId="2225" fillId="2217" borderId="2218" xfId="4" applyNumberFormat="1" applyFont="1" applyFill="1" applyBorder="1" applyAlignment="1" applyProtection="1">
      <alignment horizontal="right"/>
    </xf>
    <xf numFmtId="2" fontId="2226" fillId="2218" borderId="2219" xfId="4" applyNumberFormat="1" applyFont="1" applyFill="1" applyBorder="1" applyAlignment="1" applyProtection="1">
      <alignment horizontal="right"/>
    </xf>
    <xf numFmtId="2" fontId="2227" fillId="2219" borderId="2220" xfId="4" applyNumberFormat="1" applyFont="1" applyFill="1" applyBorder="1" applyAlignment="1" applyProtection="1">
      <alignment horizontal="right"/>
    </xf>
    <xf numFmtId="2" fontId="2228" fillId="2220" borderId="2221" xfId="4" applyNumberFormat="1" applyFont="1" applyFill="1" applyBorder="1" applyAlignment="1" applyProtection="1">
      <alignment horizontal="right"/>
    </xf>
    <xf numFmtId="2" fontId="2229" fillId="2221" borderId="2222" xfId="4" applyNumberFormat="1" applyFont="1" applyFill="1" applyBorder="1" applyAlignment="1" applyProtection="1">
      <alignment horizontal="right"/>
    </xf>
    <xf numFmtId="2" fontId="2230" fillId="2222" borderId="2223" xfId="4" applyNumberFormat="1" applyFont="1" applyFill="1" applyBorder="1" applyAlignment="1" applyProtection="1">
      <alignment horizontal="right"/>
    </xf>
    <xf numFmtId="2" fontId="2231" fillId="2223" borderId="2224" xfId="4" applyNumberFormat="1" applyFont="1" applyFill="1" applyBorder="1" applyAlignment="1" applyProtection="1">
      <alignment horizontal="right"/>
    </xf>
    <xf numFmtId="2" fontId="2232" fillId="2224" borderId="2225" xfId="4" applyNumberFormat="1" applyFont="1" applyFill="1" applyBorder="1" applyAlignment="1" applyProtection="1">
      <alignment horizontal="right"/>
    </xf>
    <xf numFmtId="2" fontId="2233" fillId="2225" borderId="2226" xfId="4" applyNumberFormat="1" applyFont="1" applyFill="1" applyBorder="1" applyAlignment="1" applyProtection="1">
      <alignment horizontal="right"/>
    </xf>
    <xf numFmtId="2" fontId="2234" fillId="2226" borderId="2227" xfId="4" applyNumberFormat="1" applyFont="1" applyFill="1" applyBorder="1" applyAlignment="1" applyProtection="1">
      <alignment horizontal="right"/>
    </xf>
    <xf numFmtId="2" fontId="2235" fillId="2227" borderId="2228" xfId="4" applyNumberFormat="1" applyFont="1" applyFill="1" applyBorder="1" applyAlignment="1" applyProtection="1">
      <alignment horizontal="right"/>
    </xf>
    <xf numFmtId="2" fontId="2236" fillId="2228" borderId="2229" xfId="4" applyNumberFormat="1" applyFont="1" applyFill="1" applyBorder="1" applyAlignment="1" applyProtection="1">
      <alignment horizontal="right"/>
    </xf>
    <xf numFmtId="2" fontId="2237" fillId="2229" borderId="2230" xfId="4" applyNumberFormat="1" applyFont="1" applyFill="1" applyBorder="1" applyAlignment="1" applyProtection="1">
      <alignment horizontal="right"/>
    </xf>
    <xf numFmtId="2" fontId="2238" fillId="2230" borderId="2231" xfId="4" applyNumberFormat="1" applyFont="1" applyFill="1" applyBorder="1" applyAlignment="1" applyProtection="1">
      <alignment horizontal="right"/>
    </xf>
    <xf numFmtId="2" fontId="2239" fillId="2231" borderId="2232" xfId="4" applyNumberFormat="1" applyFont="1" applyFill="1" applyBorder="1" applyAlignment="1" applyProtection="1">
      <alignment horizontal="right"/>
    </xf>
    <xf numFmtId="2" fontId="2240" fillId="2232" borderId="2233" xfId="4" applyNumberFormat="1" applyFont="1" applyFill="1" applyBorder="1" applyAlignment="1" applyProtection="1">
      <alignment horizontal="right"/>
    </xf>
    <xf numFmtId="2" fontId="2241" fillId="2233" borderId="2234" xfId="4" applyNumberFormat="1" applyFont="1" applyFill="1" applyBorder="1" applyAlignment="1" applyProtection="1">
      <alignment horizontal="right"/>
    </xf>
    <xf numFmtId="2" fontId="2242" fillId="2234" borderId="2235" xfId="4" applyNumberFormat="1" applyFont="1" applyFill="1" applyBorder="1" applyAlignment="1" applyProtection="1">
      <alignment horizontal="right"/>
    </xf>
    <xf numFmtId="2" fontId="2243" fillId="2235" borderId="2236" xfId="4" applyNumberFormat="1" applyFont="1" applyFill="1" applyBorder="1" applyAlignment="1" applyProtection="1">
      <alignment horizontal="right"/>
    </xf>
    <xf numFmtId="2" fontId="2244" fillId="2236" borderId="2237" xfId="4" applyNumberFormat="1" applyFont="1" applyFill="1" applyBorder="1" applyAlignment="1" applyProtection="1">
      <alignment horizontal="right"/>
    </xf>
    <xf numFmtId="2" fontId="2245" fillId="2237" borderId="2238" xfId="4" applyNumberFormat="1" applyFont="1" applyFill="1" applyBorder="1" applyAlignment="1" applyProtection="1">
      <alignment horizontal="right"/>
    </xf>
    <xf numFmtId="2" fontId="2246" fillId="2238" borderId="2239" xfId="4" applyNumberFormat="1" applyFont="1" applyFill="1" applyBorder="1" applyAlignment="1" applyProtection="1">
      <alignment horizontal="right"/>
    </xf>
    <xf numFmtId="2" fontId="2247" fillId="2239" borderId="2240" xfId="4" applyNumberFormat="1" applyFont="1" applyFill="1" applyBorder="1" applyAlignment="1" applyProtection="1">
      <alignment horizontal="right"/>
    </xf>
    <xf numFmtId="2" fontId="2248" fillId="2240" borderId="2241" xfId="4" applyNumberFormat="1" applyFont="1" applyFill="1" applyBorder="1" applyAlignment="1" applyProtection="1">
      <alignment horizontal="right"/>
    </xf>
    <xf numFmtId="2" fontId="2249" fillId="2241" borderId="2242" xfId="4" applyNumberFormat="1" applyFont="1" applyFill="1" applyBorder="1" applyAlignment="1" applyProtection="1">
      <alignment horizontal="right"/>
    </xf>
    <xf numFmtId="2" fontId="2250" fillId="2242" borderId="2243" xfId="4" applyNumberFormat="1" applyFont="1" applyFill="1" applyBorder="1" applyAlignment="1" applyProtection="1">
      <alignment horizontal="right"/>
    </xf>
    <xf numFmtId="2" fontId="2251" fillId="2243" borderId="2244" xfId="4" applyNumberFormat="1" applyFont="1" applyFill="1" applyBorder="1" applyAlignment="1" applyProtection="1">
      <alignment horizontal="right"/>
    </xf>
    <xf numFmtId="2" fontId="2252" fillId="2244" borderId="2245" xfId="4" applyNumberFormat="1" applyFont="1" applyFill="1" applyBorder="1" applyAlignment="1" applyProtection="1">
      <alignment horizontal="right"/>
    </xf>
    <xf numFmtId="2" fontId="2253" fillId="2245" borderId="2246" xfId="4" applyNumberFormat="1" applyFont="1" applyFill="1" applyBorder="1" applyAlignment="1" applyProtection="1">
      <alignment horizontal="right"/>
    </xf>
    <xf numFmtId="2" fontId="2254" fillId="2246" borderId="2247" xfId="4" applyNumberFormat="1" applyFont="1" applyFill="1" applyBorder="1" applyAlignment="1" applyProtection="1">
      <alignment horizontal="right"/>
    </xf>
    <xf numFmtId="2" fontId="2255" fillId="2247" borderId="2248" xfId="4" applyNumberFormat="1" applyFont="1" applyFill="1" applyBorder="1" applyAlignment="1" applyProtection="1">
      <alignment horizontal="right"/>
    </xf>
    <xf numFmtId="2" fontId="2256" fillId="2248" borderId="2249" xfId="4" applyNumberFormat="1" applyFont="1" applyFill="1" applyBorder="1" applyAlignment="1" applyProtection="1">
      <alignment horizontal="right"/>
    </xf>
    <xf numFmtId="2" fontId="2257" fillId="2249" borderId="2250" xfId="4" applyNumberFormat="1" applyFont="1" applyFill="1" applyBorder="1" applyAlignment="1" applyProtection="1">
      <alignment horizontal="right"/>
    </xf>
    <xf numFmtId="2" fontId="2258" fillId="2250" borderId="2251" xfId="4" applyNumberFormat="1" applyFont="1" applyFill="1" applyBorder="1" applyAlignment="1" applyProtection="1">
      <alignment horizontal="right"/>
    </xf>
    <xf numFmtId="2" fontId="2259" fillId="2251" borderId="2252" xfId="4" applyNumberFormat="1" applyFont="1" applyFill="1" applyBorder="1" applyAlignment="1" applyProtection="1">
      <alignment horizontal="right"/>
    </xf>
    <xf numFmtId="2" fontId="2260" fillId="2252" borderId="2253" xfId="4" applyNumberFormat="1" applyFont="1" applyFill="1" applyBorder="1" applyAlignment="1" applyProtection="1">
      <alignment horizontal="right"/>
    </xf>
    <xf numFmtId="2" fontId="2261" fillId="2253" borderId="2254" xfId="4" applyNumberFormat="1" applyFont="1" applyFill="1" applyBorder="1" applyAlignment="1" applyProtection="1">
      <alignment horizontal="right"/>
    </xf>
    <xf numFmtId="2" fontId="2262" fillId="2254" borderId="2255" xfId="4" applyNumberFormat="1" applyFont="1" applyFill="1" applyBorder="1" applyAlignment="1" applyProtection="1">
      <alignment horizontal="right"/>
    </xf>
    <xf numFmtId="2" fontId="2263" fillId="2255" borderId="2256" xfId="4" applyNumberFormat="1" applyFont="1" applyFill="1" applyBorder="1" applyAlignment="1" applyProtection="1">
      <alignment horizontal="right"/>
    </xf>
    <xf numFmtId="2" fontId="2264" fillId="2256" borderId="2257" xfId="4" applyNumberFormat="1" applyFont="1" applyFill="1" applyBorder="1" applyAlignment="1" applyProtection="1">
      <alignment horizontal="right"/>
    </xf>
    <xf numFmtId="2" fontId="2265" fillId="2257" borderId="2258" xfId="4" applyNumberFormat="1" applyFont="1" applyFill="1" applyBorder="1" applyAlignment="1" applyProtection="1">
      <alignment horizontal="right"/>
    </xf>
    <xf numFmtId="2" fontId="2266" fillId="2258" borderId="2259" xfId="4" applyNumberFormat="1" applyFont="1" applyFill="1" applyBorder="1" applyAlignment="1" applyProtection="1">
      <alignment horizontal="right"/>
    </xf>
    <xf numFmtId="2" fontId="2267" fillId="2259" borderId="2260" xfId="4" applyNumberFormat="1" applyFont="1" applyFill="1" applyBorder="1" applyAlignment="1" applyProtection="1">
      <alignment horizontal="right"/>
    </xf>
    <xf numFmtId="2" fontId="2268" fillId="2260" borderId="2261" xfId="4" applyNumberFormat="1" applyFont="1" applyFill="1" applyBorder="1" applyAlignment="1" applyProtection="1">
      <alignment horizontal="right"/>
    </xf>
    <xf numFmtId="2" fontId="2269" fillId="2261" borderId="2262" xfId="4" applyNumberFormat="1" applyFont="1" applyFill="1" applyBorder="1" applyAlignment="1" applyProtection="1">
      <alignment horizontal="right"/>
    </xf>
    <xf numFmtId="2" fontId="2270" fillId="2262" borderId="2263" xfId="4" applyNumberFormat="1" applyFont="1" applyFill="1" applyBorder="1" applyAlignment="1" applyProtection="1">
      <alignment horizontal="right"/>
    </xf>
    <xf numFmtId="2" fontId="2271" fillId="2263" borderId="2264" xfId="4" applyNumberFormat="1" applyFont="1" applyFill="1" applyBorder="1" applyAlignment="1" applyProtection="1">
      <alignment horizontal="right"/>
    </xf>
    <xf numFmtId="2" fontId="2274" fillId="2266" borderId="2267" xfId="4" applyNumberFormat="1" applyFont="1" applyFill="1" applyBorder="1" applyAlignment="1" applyProtection="1">
      <alignment horizontal="right" vertical="center"/>
    </xf>
    <xf numFmtId="2" fontId="2275" fillId="2267" borderId="2268" xfId="4" applyNumberFormat="1" applyFont="1" applyFill="1" applyBorder="1" applyAlignment="1" applyProtection="1">
      <alignment horizontal="right" vertical="center"/>
    </xf>
    <xf numFmtId="2" fontId="2276" fillId="2268" borderId="2269" xfId="4" applyNumberFormat="1" applyFont="1" applyFill="1" applyBorder="1" applyAlignment="1" applyProtection="1">
      <alignment horizontal="right" vertical="center"/>
    </xf>
    <xf numFmtId="2" fontId="2277" fillId="2269" borderId="2270" xfId="4" applyNumberFormat="1" applyFont="1" applyFill="1" applyBorder="1" applyAlignment="1" applyProtection="1">
      <alignment horizontal="right" vertical="center"/>
    </xf>
    <xf numFmtId="2" fontId="2278" fillId="2270" borderId="2271" xfId="4" applyNumberFormat="1" applyFont="1" applyFill="1" applyBorder="1" applyAlignment="1" applyProtection="1">
      <alignment horizontal="right" vertical="center"/>
    </xf>
    <xf numFmtId="2" fontId="2279" fillId="2271" borderId="2272" xfId="4" applyNumberFormat="1" applyFont="1" applyFill="1" applyBorder="1" applyAlignment="1" applyProtection="1">
      <alignment horizontal="right" vertical="center"/>
    </xf>
    <xf numFmtId="2" fontId="2280" fillId="2272" borderId="2273" xfId="4" applyNumberFormat="1" applyFont="1" applyFill="1" applyBorder="1" applyAlignment="1" applyProtection="1">
      <alignment horizontal="right" vertical="center"/>
    </xf>
    <xf numFmtId="2" fontId="2281" fillId="2273" borderId="2274" xfId="4" applyNumberFormat="1" applyFont="1" applyFill="1" applyBorder="1" applyAlignment="1" applyProtection="1">
      <alignment horizontal="right" vertical="center"/>
    </xf>
    <xf numFmtId="2" fontId="2282" fillId="2274" borderId="2275" xfId="4" applyNumberFormat="1" applyFont="1" applyFill="1" applyBorder="1" applyAlignment="1" applyProtection="1">
      <alignment horizontal="right" vertical="center"/>
    </xf>
    <xf numFmtId="0" fontId="15" fillId="7" borderId="2275" xfId="0" applyFont="1" applyFill="1" applyBorder="1"/>
    <xf numFmtId="164" fontId="0" fillId="0" borderId="2275" xfId="0" applyNumberFormat="1" applyBorder="1"/>
    <xf numFmtId="0" fontId="10" fillId="2263" borderId="2275" xfId="0" applyFont="1" applyFill="1" applyBorder="1"/>
    <xf numFmtId="0" fontId="204" fillId="196" borderId="2275" xfId="0" applyFont="1" applyFill="1" applyBorder="1"/>
    <xf numFmtId="0" fontId="464" fillId="456" borderId="2275" xfId="0" applyFont="1" applyFill="1" applyBorder="1"/>
    <xf numFmtId="0" fontId="903" fillId="895" borderId="2275" xfId="0" applyFont="1" applyFill="1" applyBorder="1"/>
    <xf numFmtId="0" fontId="968" fillId="960" borderId="2275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72" fillId="2264" borderId="2265" xfId="3" applyNumberFormat="1" applyFont="1" applyFill="1" applyBorder="1" applyAlignment="1">
      <alignment horizontal="center" vertical="top" wrapText="1"/>
    </xf>
    <xf numFmtId="0" fontId="2273" fillId="2265" borderId="2266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662"/>
  <sheetViews>
    <sheetView tabSelected="1" zoomScale="85" zoomScaleNormal="85" zoomScalePageLayoutView="60" workbookViewId="0">
      <selection activeCell="B40" sqref="B40"/>
    </sheetView>
  </sheetViews>
  <sheetFormatPr defaultColWidth="9" defaultRowHeight="14.5"/>
  <cols>
    <col min="1" max="1" width="10.81640625" style="1" customWidth="1"/>
    <col min="2" max="2" width="65.1796875" style="1" customWidth="1"/>
    <col min="3" max="3" width="6.81640625" style="1" customWidth="1"/>
    <col min="4" max="4" width="7.90625" style="1" bestFit="1" customWidth="1"/>
    <col min="5" max="7" width="6.81640625" style="1" customWidth="1"/>
    <col min="8" max="9" width="8.54296875" style="1" bestFit="1" customWidth="1"/>
    <col min="10" max="10" width="7.54296875" style="1" bestFit="1" customWidth="1"/>
    <col min="11" max="11" width="6.81640625" style="1" customWidth="1"/>
    <col min="12" max="12" width="8.54296875" style="1" bestFit="1" customWidth="1"/>
    <col min="13" max="17" width="6.81640625" style="1" customWidth="1"/>
    <col min="18" max="18" width="7.54296875" style="1" bestFit="1" customWidth="1"/>
    <col min="19" max="21" width="6.81640625" style="1" customWidth="1"/>
    <col min="22" max="22" width="7.54296875" style="1" bestFit="1" customWidth="1"/>
    <col min="23" max="47" width="6.81640625" style="1" customWidth="1"/>
    <col min="48" max="49" width="8.54296875" style="1" bestFit="1" customWidth="1"/>
    <col min="50" max="51" width="6.81640625" style="1" customWidth="1"/>
    <col min="52" max="52" width="8.54296875" style="1" bestFit="1" customWidth="1"/>
    <col min="53" max="57" width="6.81640625" style="1" customWidth="1"/>
    <col min="58" max="58" width="8.54296875" style="1" bestFit="1" customWidth="1"/>
    <col min="59" max="59" width="7.54296875" style="1" bestFit="1" customWidth="1"/>
    <col min="60" max="61" width="6.81640625" style="1" customWidth="1"/>
    <col min="62" max="62" width="7.54296875" style="1" bestFit="1" customWidth="1"/>
    <col min="63" max="63" width="10.81640625" style="1" customWidth="1"/>
  </cols>
  <sheetData>
    <row r="2" spans="1:63" ht="15" customHeight="1">
      <c r="A2" s="2303" t="s">
        <v>0</v>
      </c>
      <c r="B2" s="2303" t="s">
        <v>1</v>
      </c>
      <c r="C2" s="2307" t="s">
        <v>58</v>
      </c>
      <c r="D2" s="2301"/>
      <c r="E2" s="2301"/>
      <c r="F2" s="2301"/>
      <c r="G2" s="2301"/>
      <c r="H2" s="2301"/>
      <c r="I2" s="2301"/>
      <c r="J2" s="2301"/>
      <c r="K2" s="2301"/>
      <c r="L2" s="2301"/>
      <c r="M2" s="2301"/>
      <c r="N2" s="2301"/>
      <c r="O2" s="2301"/>
      <c r="P2" s="2301"/>
      <c r="Q2" s="2301"/>
      <c r="R2" s="2301"/>
      <c r="S2" s="2301"/>
      <c r="T2" s="2301"/>
      <c r="U2" s="2301"/>
      <c r="V2" s="2301"/>
      <c r="W2" s="2301"/>
      <c r="X2" s="2301"/>
      <c r="Y2" s="2301"/>
      <c r="Z2" s="2301"/>
      <c r="AA2" s="2301"/>
      <c r="AB2" s="2301"/>
      <c r="AC2" s="2301"/>
      <c r="AD2" s="2301"/>
      <c r="AE2" s="2301"/>
      <c r="AF2" s="2301"/>
      <c r="AG2" s="2301"/>
      <c r="AH2" s="2301"/>
      <c r="AI2" s="2301"/>
      <c r="AJ2" s="2301"/>
      <c r="AK2" s="2301"/>
      <c r="AL2" s="2301"/>
      <c r="AM2" s="2301"/>
      <c r="AN2" s="2301"/>
      <c r="AO2" s="2301"/>
      <c r="AP2" s="2301"/>
      <c r="AQ2" s="2301"/>
      <c r="AR2" s="2301"/>
      <c r="AS2" s="2301"/>
      <c r="AT2" s="2301"/>
      <c r="AU2" s="2301"/>
      <c r="AV2" s="2301"/>
      <c r="AW2" s="2301"/>
      <c r="AX2" s="2301"/>
      <c r="AY2" s="2301"/>
      <c r="AZ2" s="2301"/>
      <c r="BA2" s="2301"/>
      <c r="BB2" s="2301"/>
      <c r="BC2" s="2301"/>
      <c r="BD2" s="2301"/>
      <c r="BE2" s="2301"/>
      <c r="BF2" s="2301"/>
      <c r="BG2" s="2301"/>
      <c r="BH2" s="2301"/>
      <c r="BI2" s="2301"/>
      <c r="BJ2" s="2301"/>
      <c r="BK2" s="2305" t="s">
        <v>2</v>
      </c>
    </row>
    <row r="3" spans="1:63" ht="18" customHeight="1">
      <c r="A3" s="2303"/>
      <c r="B3" s="2303"/>
      <c r="C3" s="2301" t="s">
        <v>3</v>
      </c>
      <c r="D3" s="2301"/>
      <c r="E3" s="2301"/>
      <c r="F3" s="2301"/>
      <c r="G3" s="2301"/>
      <c r="H3" s="2301"/>
      <c r="I3" s="2301"/>
      <c r="J3" s="2301"/>
      <c r="K3" s="2301"/>
      <c r="L3" s="2301"/>
      <c r="M3" s="2301"/>
      <c r="N3" s="2301"/>
      <c r="O3" s="2301"/>
      <c r="P3" s="2301"/>
      <c r="Q3" s="2301"/>
      <c r="R3" s="2301"/>
      <c r="S3" s="2301"/>
      <c r="T3" s="2301"/>
      <c r="U3" s="2301"/>
      <c r="V3" s="2301"/>
      <c r="W3" s="2301" t="s">
        <v>4</v>
      </c>
      <c r="X3" s="2301"/>
      <c r="Y3" s="2301"/>
      <c r="Z3" s="2301"/>
      <c r="AA3" s="2301"/>
      <c r="AB3" s="2301"/>
      <c r="AC3" s="2301"/>
      <c r="AD3" s="2301"/>
      <c r="AE3" s="2301"/>
      <c r="AF3" s="2301"/>
      <c r="AG3" s="2301"/>
      <c r="AH3" s="2301"/>
      <c r="AI3" s="2301"/>
      <c r="AJ3" s="2301"/>
      <c r="AK3" s="2301"/>
      <c r="AL3" s="2301"/>
      <c r="AM3" s="2301"/>
      <c r="AN3" s="2301"/>
      <c r="AO3" s="2301"/>
      <c r="AP3" s="2301"/>
      <c r="AQ3" s="2301" t="s">
        <v>5</v>
      </c>
      <c r="AR3" s="2301"/>
      <c r="AS3" s="2301"/>
      <c r="AT3" s="2301"/>
      <c r="AU3" s="2301"/>
      <c r="AV3" s="2301"/>
      <c r="AW3" s="2301"/>
      <c r="AX3" s="2301"/>
      <c r="AY3" s="2301"/>
      <c r="AZ3" s="2301"/>
      <c r="BA3" s="2301"/>
      <c r="BB3" s="2301"/>
      <c r="BC3" s="2301"/>
      <c r="BD3" s="2301"/>
      <c r="BE3" s="2301"/>
      <c r="BF3" s="2301"/>
      <c r="BG3" s="2301"/>
      <c r="BH3" s="2301"/>
      <c r="BI3" s="2301"/>
      <c r="BJ3" s="2301"/>
      <c r="BK3" s="2305"/>
    </row>
    <row r="4" spans="1:63">
      <c r="A4" s="2303"/>
      <c r="B4" s="2303"/>
      <c r="C4" s="2302" t="s">
        <v>6</v>
      </c>
      <c r="D4" s="2302"/>
      <c r="E4" s="2302"/>
      <c r="F4" s="2302"/>
      <c r="G4" s="2302"/>
      <c r="H4" s="2302"/>
      <c r="I4" s="2302"/>
      <c r="J4" s="2302"/>
      <c r="K4" s="2302"/>
      <c r="L4" s="2302"/>
      <c r="M4" s="2302" t="s">
        <v>7</v>
      </c>
      <c r="N4" s="2302"/>
      <c r="O4" s="2302"/>
      <c r="P4" s="2302"/>
      <c r="Q4" s="2302"/>
      <c r="R4" s="2302"/>
      <c r="S4" s="2302"/>
      <c r="T4" s="2302"/>
      <c r="U4" s="2302"/>
      <c r="V4" s="2302"/>
      <c r="W4" s="2302" t="s">
        <v>6</v>
      </c>
      <c r="X4" s="2302"/>
      <c r="Y4" s="2302"/>
      <c r="Z4" s="2302"/>
      <c r="AA4" s="2302"/>
      <c r="AB4" s="2302"/>
      <c r="AC4" s="2302"/>
      <c r="AD4" s="2302"/>
      <c r="AE4" s="2302"/>
      <c r="AF4" s="2302"/>
      <c r="AG4" s="2302" t="s">
        <v>7</v>
      </c>
      <c r="AH4" s="2302"/>
      <c r="AI4" s="2302"/>
      <c r="AJ4" s="2302"/>
      <c r="AK4" s="2302"/>
      <c r="AL4" s="2302"/>
      <c r="AM4" s="2302"/>
      <c r="AN4" s="2302"/>
      <c r="AO4" s="2302"/>
      <c r="AP4" s="2302"/>
      <c r="AQ4" s="2302" t="s">
        <v>6</v>
      </c>
      <c r="AR4" s="2302"/>
      <c r="AS4" s="2302"/>
      <c r="AT4" s="2302"/>
      <c r="AU4" s="2302"/>
      <c r="AV4" s="2302"/>
      <c r="AW4" s="2302"/>
      <c r="AX4" s="2302"/>
      <c r="AY4" s="2302"/>
      <c r="AZ4" s="2302"/>
      <c r="BA4" s="2302" t="s">
        <v>7</v>
      </c>
      <c r="BB4" s="2302"/>
      <c r="BC4" s="2302"/>
      <c r="BD4" s="2302"/>
      <c r="BE4" s="2302"/>
      <c r="BF4" s="2302"/>
      <c r="BG4" s="2302"/>
      <c r="BH4" s="2302"/>
      <c r="BI4" s="2302"/>
      <c r="BJ4" s="2302"/>
      <c r="BK4" s="2305"/>
    </row>
    <row r="5" spans="1:63" ht="15" customHeight="1">
      <c r="A5" s="2303"/>
      <c r="B5" s="2303"/>
      <c r="C5" s="2301" t="s">
        <v>8</v>
      </c>
      <c r="D5" s="2301"/>
      <c r="E5" s="2301"/>
      <c r="F5" s="2301"/>
      <c r="G5" s="2301"/>
      <c r="H5" s="2301" t="s">
        <v>9</v>
      </c>
      <c r="I5" s="2301"/>
      <c r="J5" s="2301"/>
      <c r="K5" s="2301"/>
      <c r="L5" s="2301"/>
      <c r="M5" s="2301" t="s">
        <v>8</v>
      </c>
      <c r="N5" s="2301"/>
      <c r="O5" s="2301"/>
      <c r="P5" s="2301"/>
      <c r="Q5" s="2301"/>
      <c r="R5" s="2301" t="s">
        <v>9</v>
      </c>
      <c r="S5" s="2301"/>
      <c r="T5" s="2301"/>
      <c r="U5" s="2301"/>
      <c r="V5" s="2301"/>
      <c r="W5" s="2301" t="s">
        <v>8</v>
      </c>
      <c r="X5" s="2301"/>
      <c r="Y5" s="2301"/>
      <c r="Z5" s="2301"/>
      <c r="AA5" s="2301"/>
      <c r="AB5" s="2301" t="s">
        <v>9</v>
      </c>
      <c r="AC5" s="2301"/>
      <c r="AD5" s="2301"/>
      <c r="AE5" s="2301"/>
      <c r="AF5" s="2301"/>
      <c r="AG5" s="2301" t="s">
        <v>8</v>
      </c>
      <c r="AH5" s="2301"/>
      <c r="AI5" s="2301"/>
      <c r="AJ5" s="2301"/>
      <c r="AK5" s="2301"/>
      <c r="AL5" s="2301" t="s">
        <v>9</v>
      </c>
      <c r="AM5" s="2301"/>
      <c r="AN5" s="2301"/>
      <c r="AO5" s="2301"/>
      <c r="AP5" s="2301"/>
      <c r="AQ5" s="2301" t="s">
        <v>8</v>
      </c>
      <c r="AR5" s="2301"/>
      <c r="AS5" s="2301"/>
      <c r="AT5" s="2301"/>
      <c r="AU5" s="2301"/>
      <c r="AV5" s="2301" t="s">
        <v>9</v>
      </c>
      <c r="AW5" s="2301"/>
      <c r="AX5" s="2301"/>
      <c r="AY5" s="2301"/>
      <c r="AZ5" s="2301"/>
      <c r="BA5" s="2301" t="s">
        <v>8</v>
      </c>
      <c r="BB5" s="2301"/>
      <c r="BC5" s="2301"/>
      <c r="BD5" s="2301"/>
      <c r="BE5" s="2301"/>
      <c r="BF5" s="2301" t="s">
        <v>9</v>
      </c>
      <c r="BG5" s="2301"/>
      <c r="BH5" s="2301"/>
      <c r="BI5" s="2301"/>
      <c r="BJ5" s="2301"/>
      <c r="BK5" s="2305"/>
    </row>
    <row r="6" spans="1:63" ht="15" customHeight="1">
      <c r="A6" s="2304"/>
      <c r="B6" s="230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306"/>
    </row>
    <row r="7" spans="1:63" ht="20.149999999999999" customHeight="1">
      <c r="A7" s="26" t="s">
        <v>59</v>
      </c>
      <c r="B7" s="25" t="s">
        <v>60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spans="1:63" ht="15" customHeight="1">
      <c r="A8" s="28" t="s">
        <v>61</v>
      </c>
      <c r="B8" s="27" t="s">
        <v>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9" spans="1:63" ht="15" customHeight="1">
      <c r="A9" s="2294"/>
      <c r="B9" s="2296" t="s">
        <v>131</v>
      </c>
      <c r="C9" s="2295"/>
      <c r="D9" s="2295"/>
      <c r="E9" s="2295"/>
      <c r="F9" s="2295"/>
      <c r="G9" s="2295"/>
      <c r="H9" s="2295"/>
      <c r="I9" s="2295"/>
      <c r="J9" s="2295"/>
      <c r="K9" s="2295"/>
      <c r="L9" s="2295"/>
      <c r="M9" s="2295"/>
      <c r="N9" s="2295"/>
      <c r="O9" s="2295"/>
      <c r="P9" s="2295"/>
      <c r="Q9" s="2295"/>
      <c r="R9" s="2295"/>
      <c r="S9" s="2295"/>
      <c r="T9" s="2295"/>
      <c r="U9" s="2295"/>
      <c r="V9" s="2295"/>
      <c r="W9" s="2295"/>
      <c r="X9" s="2295"/>
      <c r="Y9" s="2295"/>
      <c r="Z9" s="2295"/>
      <c r="AA9" s="2295"/>
      <c r="AB9" s="2295"/>
      <c r="AC9" s="2295"/>
      <c r="AD9" s="2295"/>
      <c r="AE9" s="2295"/>
      <c r="AF9" s="2295"/>
      <c r="AG9" s="2295"/>
      <c r="AH9" s="2295"/>
      <c r="AI9" s="2295"/>
      <c r="AJ9" s="2295"/>
      <c r="AK9" s="2295"/>
      <c r="AL9" s="2295"/>
      <c r="AM9" s="2295"/>
      <c r="AN9" s="2295"/>
      <c r="AO9" s="2295"/>
      <c r="AP9" s="2295"/>
      <c r="AQ9" s="2295"/>
      <c r="AR9" s="2295"/>
      <c r="AS9" s="2295"/>
      <c r="AT9" s="2295"/>
      <c r="AU9" s="2295"/>
      <c r="AV9" s="2295"/>
      <c r="AW9" s="2295"/>
      <c r="AX9" s="2295"/>
      <c r="AY9" s="2295"/>
      <c r="AZ9" s="2295"/>
      <c r="BA9" s="2295"/>
      <c r="BB9" s="2295"/>
      <c r="BC9" s="2295"/>
      <c r="BD9" s="2295"/>
      <c r="BE9" s="2295"/>
      <c r="BF9" s="2295"/>
      <c r="BG9" s="2295"/>
      <c r="BH9" s="2295"/>
      <c r="BI9" s="2295"/>
      <c r="BJ9" s="2295"/>
      <c r="BK9" s="2295"/>
    </row>
    <row r="10" spans="1:63">
      <c r="A10" s="3"/>
      <c r="B10" s="29" t="s">
        <v>63</v>
      </c>
      <c r="C10" s="30">
        <v>0</v>
      </c>
      <c r="D10" s="31">
        <v>35.789109600000003</v>
      </c>
      <c r="E10" s="32">
        <v>0</v>
      </c>
      <c r="F10" s="33">
        <v>0</v>
      </c>
      <c r="G10" s="34">
        <v>0</v>
      </c>
      <c r="H10" s="35">
        <v>10.277695019999999</v>
      </c>
      <c r="I10" s="36">
        <v>260.77181697999998</v>
      </c>
      <c r="J10" s="37">
        <v>6.8334106500000003</v>
      </c>
      <c r="K10" s="38">
        <v>0</v>
      </c>
      <c r="L10" s="39">
        <v>97.487821789999998</v>
      </c>
      <c r="M10" s="40">
        <v>0</v>
      </c>
      <c r="N10" s="41">
        <v>0</v>
      </c>
      <c r="O10" s="42">
        <v>0</v>
      </c>
      <c r="P10" s="43">
        <v>0</v>
      </c>
      <c r="Q10" s="44">
        <v>0</v>
      </c>
      <c r="R10" s="45">
        <v>5.3247376099999997</v>
      </c>
      <c r="S10" s="46">
        <v>24.147804619999999</v>
      </c>
      <c r="T10" s="47">
        <v>0</v>
      </c>
      <c r="U10" s="48">
        <v>0</v>
      </c>
      <c r="V10" s="49">
        <v>51.483398610000002</v>
      </c>
      <c r="W10" s="50">
        <v>0</v>
      </c>
      <c r="X10" s="51">
        <v>0</v>
      </c>
      <c r="Y10" s="52">
        <v>0</v>
      </c>
      <c r="Z10" s="53">
        <v>0</v>
      </c>
      <c r="AA10" s="54">
        <v>0</v>
      </c>
      <c r="AB10" s="55">
        <v>0</v>
      </c>
      <c r="AC10" s="56">
        <v>0</v>
      </c>
      <c r="AD10" s="57">
        <v>0</v>
      </c>
      <c r="AE10" s="58">
        <v>0</v>
      </c>
      <c r="AF10" s="59">
        <v>0</v>
      </c>
      <c r="AG10" s="60">
        <v>0</v>
      </c>
      <c r="AH10" s="61">
        <v>0</v>
      </c>
      <c r="AI10" s="62">
        <v>0</v>
      </c>
      <c r="AJ10" s="63">
        <v>0</v>
      </c>
      <c r="AK10" s="64">
        <v>0</v>
      </c>
      <c r="AL10" s="65">
        <v>0</v>
      </c>
      <c r="AM10" s="66">
        <v>0</v>
      </c>
      <c r="AN10" s="67">
        <v>0</v>
      </c>
      <c r="AO10" s="68">
        <v>0</v>
      </c>
      <c r="AP10" s="69">
        <v>0</v>
      </c>
      <c r="AQ10" s="70">
        <v>0</v>
      </c>
      <c r="AR10" s="71">
        <v>0</v>
      </c>
      <c r="AS10" s="72">
        <v>0</v>
      </c>
      <c r="AT10" s="73">
        <v>0</v>
      </c>
      <c r="AU10" s="74">
        <v>0</v>
      </c>
      <c r="AV10" s="75">
        <v>23.980303750000001</v>
      </c>
      <c r="AW10" s="76">
        <v>35.947767140000003</v>
      </c>
      <c r="AX10" s="77">
        <v>0</v>
      </c>
      <c r="AY10" s="78">
        <v>0</v>
      </c>
      <c r="AZ10" s="79">
        <v>150.34384531000001</v>
      </c>
      <c r="BA10" s="80">
        <v>0</v>
      </c>
      <c r="BB10" s="81">
        <v>0</v>
      </c>
      <c r="BC10" s="82">
        <v>0</v>
      </c>
      <c r="BD10" s="83">
        <v>0</v>
      </c>
      <c r="BE10" s="84">
        <v>0</v>
      </c>
      <c r="BF10" s="85">
        <v>7.3509773100000002</v>
      </c>
      <c r="BG10" s="86">
        <v>5.0484476999999996</v>
      </c>
      <c r="BH10" s="87">
        <v>0</v>
      </c>
      <c r="BI10" s="88">
        <v>0</v>
      </c>
      <c r="BJ10" s="89">
        <v>18.721085800000001</v>
      </c>
      <c r="BK10" s="90">
        <f>SUM(C10:BJ10)</f>
        <v>733.50822188999996</v>
      </c>
    </row>
    <row r="11" spans="1:63">
      <c r="A11" s="3"/>
      <c r="B11" s="91" t="s">
        <v>64</v>
      </c>
      <c r="C11" s="92">
        <v>0</v>
      </c>
      <c r="D11" s="93">
        <v>20.673567640000002</v>
      </c>
      <c r="E11" s="94">
        <v>0</v>
      </c>
      <c r="F11" s="95">
        <v>0</v>
      </c>
      <c r="G11" s="96">
        <v>0</v>
      </c>
      <c r="H11" s="97">
        <v>0.54601491999999996</v>
      </c>
      <c r="I11" s="98">
        <v>46.990121279999997</v>
      </c>
      <c r="J11" s="99">
        <v>0</v>
      </c>
      <c r="K11" s="100">
        <v>0</v>
      </c>
      <c r="L11" s="101">
        <v>8.4798358900000004</v>
      </c>
      <c r="M11" s="102">
        <v>0</v>
      </c>
      <c r="N11" s="103">
        <v>0</v>
      </c>
      <c r="O11" s="104">
        <v>0</v>
      </c>
      <c r="P11" s="105">
        <v>0</v>
      </c>
      <c r="Q11" s="106">
        <v>0</v>
      </c>
      <c r="R11" s="107">
        <v>0.24604692</v>
      </c>
      <c r="S11" s="108">
        <v>0</v>
      </c>
      <c r="T11" s="109">
        <v>0</v>
      </c>
      <c r="U11" s="110">
        <v>0</v>
      </c>
      <c r="V11" s="111">
        <v>0.11664938</v>
      </c>
      <c r="W11" s="112">
        <v>0</v>
      </c>
      <c r="X11" s="113">
        <v>0</v>
      </c>
      <c r="Y11" s="114">
        <v>0</v>
      </c>
      <c r="Z11" s="115">
        <v>0</v>
      </c>
      <c r="AA11" s="116">
        <v>0</v>
      </c>
      <c r="AB11" s="117">
        <v>0</v>
      </c>
      <c r="AC11" s="118">
        <v>0</v>
      </c>
      <c r="AD11" s="119">
        <v>0</v>
      </c>
      <c r="AE11" s="120">
        <v>0</v>
      </c>
      <c r="AF11" s="121">
        <v>0</v>
      </c>
      <c r="AG11" s="122">
        <v>0</v>
      </c>
      <c r="AH11" s="123">
        <v>0</v>
      </c>
      <c r="AI11" s="124">
        <v>0</v>
      </c>
      <c r="AJ11" s="125">
        <v>0</v>
      </c>
      <c r="AK11" s="126">
        <v>0</v>
      </c>
      <c r="AL11" s="127">
        <v>0</v>
      </c>
      <c r="AM11" s="128">
        <v>0</v>
      </c>
      <c r="AN11" s="129">
        <v>0</v>
      </c>
      <c r="AO11" s="130">
        <v>0</v>
      </c>
      <c r="AP11" s="131">
        <v>0</v>
      </c>
      <c r="AQ11" s="132">
        <v>0</v>
      </c>
      <c r="AR11" s="133">
        <v>0</v>
      </c>
      <c r="AS11" s="134">
        <v>0</v>
      </c>
      <c r="AT11" s="135">
        <v>0</v>
      </c>
      <c r="AU11" s="136">
        <v>0</v>
      </c>
      <c r="AV11" s="137">
        <v>5.7300544000000002</v>
      </c>
      <c r="AW11" s="138">
        <v>43.134097689999997</v>
      </c>
      <c r="AX11" s="139">
        <v>0</v>
      </c>
      <c r="AY11" s="140">
        <v>0</v>
      </c>
      <c r="AZ11" s="141">
        <v>85.087551989999994</v>
      </c>
      <c r="BA11" s="142">
        <v>0</v>
      </c>
      <c r="BB11" s="143">
        <v>0</v>
      </c>
      <c r="BC11" s="144">
        <v>0</v>
      </c>
      <c r="BD11" s="145">
        <v>0</v>
      </c>
      <c r="BE11" s="146">
        <v>0</v>
      </c>
      <c r="BF11" s="147">
        <v>2.9976805999999998</v>
      </c>
      <c r="BG11" s="148">
        <v>7.0277139599999998</v>
      </c>
      <c r="BH11" s="149">
        <v>0</v>
      </c>
      <c r="BI11" s="150">
        <v>0</v>
      </c>
      <c r="BJ11" s="151">
        <v>12.281977599999999</v>
      </c>
      <c r="BK11" s="152">
        <f>SUM(C11:BJ11)</f>
        <v>233.31131226999997</v>
      </c>
    </row>
    <row r="12" spans="1:63">
      <c r="A12" s="3"/>
      <c r="B12" s="153" t="s">
        <v>65</v>
      </c>
      <c r="C12" s="154">
        <v>0</v>
      </c>
      <c r="D12" s="155">
        <v>10.613723029999999</v>
      </c>
      <c r="E12" s="156">
        <v>0</v>
      </c>
      <c r="F12" s="157">
        <v>0</v>
      </c>
      <c r="G12" s="158">
        <v>0</v>
      </c>
      <c r="H12" s="159">
        <v>1.92737198</v>
      </c>
      <c r="I12" s="160">
        <v>15.52569716</v>
      </c>
      <c r="J12" s="161">
        <v>0</v>
      </c>
      <c r="K12" s="162">
        <v>0</v>
      </c>
      <c r="L12" s="163">
        <v>12.66318843</v>
      </c>
      <c r="M12" s="164">
        <v>0</v>
      </c>
      <c r="N12" s="165">
        <v>0</v>
      </c>
      <c r="O12" s="166">
        <v>0</v>
      </c>
      <c r="P12" s="167">
        <v>0</v>
      </c>
      <c r="Q12" s="168">
        <v>0</v>
      </c>
      <c r="R12" s="169">
        <v>0.55793015999999995</v>
      </c>
      <c r="S12" s="170">
        <v>2.3493819999999999E-2</v>
      </c>
      <c r="T12" s="171">
        <v>0</v>
      </c>
      <c r="U12" s="172">
        <v>0</v>
      </c>
      <c r="V12" s="173">
        <v>0.52659769999999995</v>
      </c>
      <c r="W12" s="174">
        <v>0</v>
      </c>
      <c r="X12" s="175">
        <v>0</v>
      </c>
      <c r="Y12" s="176">
        <v>0</v>
      </c>
      <c r="Z12" s="177">
        <v>0</v>
      </c>
      <c r="AA12" s="178">
        <v>0</v>
      </c>
      <c r="AB12" s="179">
        <v>0</v>
      </c>
      <c r="AC12" s="180">
        <v>0</v>
      </c>
      <c r="AD12" s="181">
        <v>0</v>
      </c>
      <c r="AE12" s="182">
        <v>0</v>
      </c>
      <c r="AF12" s="183">
        <v>0</v>
      </c>
      <c r="AG12" s="184">
        <v>0</v>
      </c>
      <c r="AH12" s="185">
        <v>0</v>
      </c>
      <c r="AI12" s="186">
        <v>0</v>
      </c>
      <c r="AJ12" s="187">
        <v>0</v>
      </c>
      <c r="AK12" s="188">
        <v>0</v>
      </c>
      <c r="AL12" s="189">
        <v>0</v>
      </c>
      <c r="AM12" s="190">
        <v>0</v>
      </c>
      <c r="AN12" s="191">
        <v>0</v>
      </c>
      <c r="AO12" s="192">
        <v>0</v>
      </c>
      <c r="AP12" s="193">
        <v>0</v>
      </c>
      <c r="AQ12" s="194">
        <v>0</v>
      </c>
      <c r="AR12" s="195">
        <v>0</v>
      </c>
      <c r="AS12" s="196">
        <v>0</v>
      </c>
      <c r="AT12" s="197">
        <v>0</v>
      </c>
      <c r="AU12" s="198">
        <v>0</v>
      </c>
      <c r="AV12" s="199">
        <v>3.8328035100000002</v>
      </c>
      <c r="AW12" s="200">
        <v>6.5078231200000003</v>
      </c>
      <c r="AX12" s="201">
        <v>0</v>
      </c>
      <c r="AY12" s="202">
        <v>0</v>
      </c>
      <c r="AZ12" s="203">
        <v>20.071818319999998</v>
      </c>
      <c r="BA12" s="204">
        <v>0</v>
      </c>
      <c r="BB12" s="205">
        <v>0</v>
      </c>
      <c r="BC12" s="206">
        <v>0</v>
      </c>
      <c r="BD12" s="207">
        <v>0</v>
      </c>
      <c r="BE12" s="208">
        <v>0</v>
      </c>
      <c r="BF12" s="209">
        <v>1.68887209</v>
      </c>
      <c r="BG12" s="210">
        <v>0.41277074000000002</v>
      </c>
      <c r="BH12" s="211">
        <v>0</v>
      </c>
      <c r="BI12" s="212">
        <v>0</v>
      </c>
      <c r="BJ12" s="213">
        <v>5.6176540099999999</v>
      </c>
      <c r="BK12" s="214">
        <f>SUM(C12:BJ12)</f>
        <v>79.96974406999999</v>
      </c>
    </row>
    <row r="13" spans="1:63">
      <c r="A13" s="3"/>
      <c r="B13" s="215" t="s">
        <v>66</v>
      </c>
      <c r="C13" s="9">
        <f t="shared" ref="C13:BK13" si="0">SUM(C10:C12)</f>
        <v>0</v>
      </c>
      <c r="D13" s="9">
        <f t="shared" si="0"/>
        <v>67.076400270000008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12.751081919999999</v>
      </c>
      <c r="I13" s="9">
        <f t="shared" si="0"/>
        <v>323.28763541999996</v>
      </c>
      <c r="J13" s="9">
        <f t="shared" si="0"/>
        <v>6.8334106500000003</v>
      </c>
      <c r="K13" s="9">
        <f t="shared" si="0"/>
        <v>0</v>
      </c>
      <c r="L13" s="9">
        <f t="shared" si="0"/>
        <v>118.63084611000001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6.1287146899999998</v>
      </c>
      <c r="S13" s="9">
        <f t="shared" si="0"/>
        <v>24.171298439999997</v>
      </c>
      <c r="T13" s="9">
        <f t="shared" si="0"/>
        <v>0</v>
      </c>
      <c r="U13" s="9">
        <f t="shared" si="0"/>
        <v>0</v>
      </c>
      <c r="V13" s="9">
        <f t="shared" si="0"/>
        <v>52.126645690000004</v>
      </c>
      <c r="W13" s="9">
        <f t="shared" si="0"/>
        <v>0</v>
      </c>
      <c r="X13" s="9">
        <f t="shared" si="0"/>
        <v>0</v>
      </c>
      <c r="Y13" s="9">
        <f t="shared" si="0"/>
        <v>0</v>
      </c>
      <c r="Z13" s="9">
        <f t="shared" si="0"/>
        <v>0</v>
      </c>
      <c r="AA13" s="9">
        <f t="shared" si="0"/>
        <v>0</v>
      </c>
      <c r="AB13" s="9">
        <f t="shared" si="0"/>
        <v>0</v>
      </c>
      <c r="AC13" s="9">
        <f t="shared" si="0"/>
        <v>0</v>
      </c>
      <c r="AD13" s="9">
        <f t="shared" si="0"/>
        <v>0</v>
      </c>
      <c r="AE13" s="9">
        <f t="shared" si="0"/>
        <v>0</v>
      </c>
      <c r="AF13" s="9">
        <f t="shared" si="0"/>
        <v>0</v>
      </c>
      <c r="AG13" s="9">
        <f t="shared" si="0"/>
        <v>0</v>
      </c>
      <c r="AH13" s="9">
        <f t="shared" si="0"/>
        <v>0</v>
      </c>
      <c r="AI13" s="9">
        <f t="shared" si="0"/>
        <v>0</v>
      </c>
      <c r="AJ13" s="9">
        <f t="shared" si="0"/>
        <v>0</v>
      </c>
      <c r="AK13" s="9">
        <f t="shared" si="0"/>
        <v>0</v>
      </c>
      <c r="AL13" s="9">
        <f t="shared" si="0"/>
        <v>0</v>
      </c>
      <c r="AM13" s="9">
        <f t="shared" si="0"/>
        <v>0</v>
      </c>
      <c r="AN13" s="9">
        <f t="shared" si="0"/>
        <v>0</v>
      </c>
      <c r="AO13" s="9">
        <f t="shared" si="0"/>
        <v>0</v>
      </c>
      <c r="AP13" s="9">
        <f t="shared" si="0"/>
        <v>0</v>
      </c>
      <c r="AQ13" s="9">
        <f t="shared" si="0"/>
        <v>0</v>
      </c>
      <c r="AR13" s="9">
        <f t="shared" si="0"/>
        <v>0</v>
      </c>
      <c r="AS13" s="9">
        <f t="shared" si="0"/>
        <v>0</v>
      </c>
      <c r="AT13" s="9">
        <f t="shared" si="0"/>
        <v>0</v>
      </c>
      <c r="AU13" s="9">
        <f t="shared" si="0"/>
        <v>0</v>
      </c>
      <c r="AV13" s="9">
        <f t="shared" si="0"/>
        <v>33.543161660000003</v>
      </c>
      <c r="AW13" s="9">
        <f t="shared" si="0"/>
        <v>85.589687949999998</v>
      </c>
      <c r="AX13" s="9">
        <f t="shared" si="0"/>
        <v>0</v>
      </c>
      <c r="AY13" s="9">
        <f t="shared" si="0"/>
        <v>0</v>
      </c>
      <c r="AZ13" s="9">
        <f t="shared" si="0"/>
        <v>255.50321562000002</v>
      </c>
      <c r="BA13" s="9">
        <f t="shared" si="0"/>
        <v>0</v>
      </c>
      <c r="BB13" s="9">
        <f t="shared" si="0"/>
        <v>0</v>
      </c>
      <c r="BC13" s="9">
        <f t="shared" si="0"/>
        <v>0</v>
      </c>
      <c r="BD13" s="9">
        <f t="shared" si="0"/>
        <v>0</v>
      </c>
      <c r="BE13" s="9">
        <f t="shared" si="0"/>
        <v>0</v>
      </c>
      <c r="BF13" s="9">
        <f t="shared" si="0"/>
        <v>12.03753</v>
      </c>
      <c r="BG13" s="9">
        <f t="shared" si="0"/>
        <v>12.488932399999999</v>
      </c>
      <c r="BH13" s="9">
        <f t="shared" si="0"/>
        <v>0</v>
      </c>
      <c r="BI13" s="9">
        <f t="shared" si="0"/>
        <v>0</v>
      </c>
      <c r="BJ13" s="9">
        <f t="shared" si="0"/>
        <v>36.620717410000005</v>
      </c>
      <c r="BK13" s="9">
        <f t="shared" si="0"/>
        <v>1046.7892782299998</v>
      </c>
    </row>
    <row r="14" spans="1:63">
      <c r="A14" s="3"/>
      <c r="B14" s="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spans="1:63">
      <c r="A15" s="217" t="s">
        <v>67</v>
      </c>
      <c r="B15" s="216" t="s">
        <v>68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</row>
    <row r="16" spans="1:63">
      <c r="A16" s="2297"/>
      <c r="B16" s="2296" t="s">
        <v>131</v>
      </c>
      <c r="C16" s="2295"/>
      <c r="D16" s="2295"/>
      <c r="E16" s="2295"/>
      <c r="F16" s="2295"/>
      <c r="G16" s="2295"/>
      <c r="H16" s="2295"/>
      <c r="I16" s="2295"/>
      <c r="J16" s="2295"/>
      <c r="K16" s="2295"/>
      <c r="L16" s="2295"/>
      <c r="M16" s="2295"/>
      <c r="N16" s="2295"/>
      <c r="O16" s="2295"/>
      <c r="P16" s="2295"/>
      <c r="Q16" s="2295"/>
      <c r="R16" s="2295"/>
      <c r="S16" s="2295"/>
      <c r="T16" s="2295"/>
      <c r="U16" s="2295"/>
      <c r="V16" s="2295"/>
      <c r="W16" s="2295"/>
      <c r="X16" s="2295"/>
      <c r="Y16" s="2295"/>
      <c r="Z16" s="2295"/>
      <c r="AA16" s="2295"/>
      <c r="AB16" s="2295"/>
      <c r="AC16" s="2295"/>
      <c r="AD16" s="2295"/>
      <c r="AE16" s="2295"/>
      <c r="AF16" s="2295"/>
      <c r="AG16" s="2295"/>
      <c r="AH16" s="2295"/>
      <c r="AI16" s="2295"/>
      <c r="AJ16" s="2295"/>
      <c r="AK16" s="2295"/>
      <c r="AL16" s="2295"/>
      <c r="AM16" s="2295"/>
      <c r="AN16" s="2295"/>
      <c r="AO16" s="2295"/>
      <c r="AP16" s="2295"/>
      <c r="AQ16" s="2295"/>
      <c r="AR16" s="2295"/>
      <c r="AS16" s="2295"/>
      <c r="AT16" s="2295"/>
      <c r="AU16" s="2295"/>
      <c r="AV16" s="2295"/>
      <c r="AW16" s="2295"/>
      <c r="AX16" s="2295"/>
      <c r="AY16" s="2295"/>
      <c r="AZ16" s="2295"/>
      <c r="BA16" s="2295"/>
      <c r="BB16" s="2295"/>
      <c r="BC16" s="2295"/>
      <c r="BD16" s="2295"/>
      <c r="BE16" s="2295"/>
      <c r="BF16" s="2295"/>
      <c r="BG16" s="2295"/>
      <c r="BH16" s="2295"/>
      <c r="BI16" s="2295"/>
      <c r="BJ16" s="2295"/>
      <c r="BK16" s="2295"/>
    </row>
    <row r="17" spans="1:63">
      <c r="A17" s="3"/>
      <c r="B17" s="218" t="s">
        <v>69</v>
      </c>
      <c r="C17" s="219">
        <v>0</v>
      </c>
      <c r="D17" s="220">
        <v>0.82525932000000002</v>
      </c>
      <c r="E17" s="221">
        <v>0</v>
      </c>
      <c r="F17" s="222">
        <v>0</v>
      </c>
      <c r="G17" s="223">
        <v>0</v>
      </c>
      <c r="H17" s="224">
        <v>0.56560564000000002</v>
      </c>
      <c r="I17" s="225">
        <v>11.832249340000001</v>
      </c>
      <c r="J17" s="226">
        <v>0</v>
      </c>
      <c r="K17" s="227">
        <v>0</v>
      </c>
      <c r="L17" s="228">
        <v>88.886937290000006</v>
      </c>
      <c r="M17" s="229">
        <v>0</v>
      </c>
      <c r="N17" s="230">
        <v>0</v>
      </c>
      <c r="O17" s="231">
        <v>0</v>
      </c>
      <c r="P17" s="232">
        <v>0</v>
      </c>
      <c r="Q17" s="233">
        <v>0</v>
      </c>
      <c r="R17" s="234">
        <v>0.11983117</v>
      </c>
      <c r="S17" s="235">
        <v>0</v>
      </c>
      <c r="T17" s="236">
        <v>0</v>
      </c>
      <c r="U17" s="237">
        <v>0</v>
      </c>
      <c r="V17" s="238">
        <v>7.0054736699999998</v>
      </c>
      <c r="W17" s="239">
        <v>0</v>
      </c>
      <c r="X17" s="240">
        <v>0</v>
      </c>
      <c r="Y17" s="241">
        <v>0</v>
      </c>
      <c r="Z17" s="242">
        <v>0</v>
      </c>
      <c r="AA17" s="243">
        <v>0</v>
      </c>
      <c r="AB17" s="244">
        <v>0</v>
      </c>
      <c r="AC17" s="245">
        <v>0</v>
      </c>
      <c r="AD17" s="246">
        <v>0</v>
      </c>
      <c r="AE17" s="247">
        <v>0</v>
      </c>
      <c r="AF17" s="248">
        <v>0</v>
      </c>
      <c r="AG17" s="249">
        <v>0</v>
      </c>
      <c r="AH17" s="250">
        <v>0</v>
      </c>
      <c r="AI17" s="251">
        <v>0</v>
      </c>
      <c r="AJ17" s="252">
        <v>0</v>
      </c>
      <c r="AK17" s="253">
        <v>0</v>
      </c>
      <c r="AL17" s="254">
        <v>0</v>
      </c>
      <c r="AM17" s="255">
        <v>0</v>
      </c>
      <c r="AN17" s="256">
        <v>0</v>
      </c>
      <c r="AO17" s="257">
        <v>0</v>
      </c>
      <c r="AP17" s="258">
        <v>0</v>
      </c>
      <c r="AQ17" s="259">
        <v>0</v>
      </c>
      <c r="AR17" s="260">
        <v>0</v>
      </c>
      <c r="AS17" s="261">
        <v>0</v>
      </c>
      <c r="AT17" s="262">
        <v>0</v>
      </c>
      <c r="AU17" s="263">
        <v>0</v>
      </c>
      <c r="AV17" s="264">
        <v>2.4006431899999998</v>
      </c>
      <c r="AW17" s="265">
        <v>4.9395869899999996</v>
      </c>
      <c r="AX17" s="266">
        <v>0</v>
      </c>
      <c r="AY17" s="267">
        <v>0</v>
      </c>
      <c r="AZ17" s="268">
        <v>16.974667950000001</v>
      </c>
      <c r="BA17" s="269">
        <v>0</v>
      </c>
      <c r="BB17" s="270">
        <v>0</v>
      </c>
      <c r="BC17" s="271">
        <v>0</v>
      </c>
      <c r="BD17" s="272">
        <v>0</v>
      </c>
      <c r="BE17" s="273">
        <v>0</v>
      </c>
      <c r="BF17" s="274">
        <v>0.14762412999999999</v>
      </c>
      <c r="BG17" s="275">
        <v>0.86702371</v>
      </c>
      <c r="BH17" s="276">
        <v>0</v>
      </c>
      <c r="BI17" s="277">
        <v>0</v>
      </c>
      <c r="BJ17" s="278">
        <v>0.19396268999999999</v>
      </c>
      <c r="BK17" s="279">
        <f>SUM(C17:BJ17)</f>
        <v>134.75886509000003</v>
      </c>
    </row>
    <row r="18" spans="1:63">
      <c r="A18" s="3"/>
      <c r="B18" s="280" t="s">
        <v>70</v>
      </c>
      <c r="C18" s="9">
        <f t="shared" ref="C18:BK18" si="1">SUM(C17:C17)</f>
        <v>0</v>
      </c>
      <c r="D18" s="9">
        <f t="shared" si="1"/>
        <v>0.82525932000000002</v>
      </c>
      <c r="E18" s="9">
        <f t="shared" si="1"/>
        <v>0</v>
      </c>
      <c r="F18" s="9">
        <f t="shared" si="1"/>
        <v>0</v>
      </c>
      <c r="G18" s="9">
        <f t="shared" si="1"/>
        <v>0</v>
      </c>
      <c r="H18" s="9">
        <f t="shared" si="1"/>
        <v>0.56560564000000002</v>
      </c>
      <c r="I18" s="9">
        <f t="shared" si="1"/>
        <v>11.832249340000001</v>
      </c>
      <c r="J18" s="9">
        <f t="shared" si="1"/>
        <v>0</v>
      </c>
      <c r="K18" s="9">
        <f t="shared" si="1"/>
        <v>0</v>
      </c>
      <c r="L18" s="9">
        <f t="shared" si="1"/>
        <v>88.886937290000006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 t="shared" si="1"/>
        <v>0</v>
      </c>
      <c r="R18" s="9">
        <f t="shared" si="1"/>
        <v>0.11983117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7.0054736699999998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9">
        <f t="shared" si="1"/>
        <v>0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9">
        <f t="shared" si="1"/>
        <v>0</v>
      </c>
      <c r="AN18" s="9">
        <f t="shared" si="1"/>
        <v>0</v>
      </c>
      <c r="AO18" s="9">
        <f t="shared" si="1"/>
        <v>0</v>
      </c>
      <c r="AP18" s="9">
        <f t="shared" si="1"/>
        <v>0</v>
      </c>
      <c r="AQ18" s="9">
        <f t="shared" si="1"/>
        <v>0</v>
      </c>
      <c r="AR18" s="9">
        <f t="shared" si="1"/>
        <v>0</v>
      </c>
      <c r="AS18" s="9">
        <f t="shared" si="1"/>
        <v>0</v>
      </c>
      <c r="AT18" s="9">
        <f t="shared" si="1"/>
        <v>0</v>
      </c>
      <c r="AU18" s="9">
        <f t="shared" si="1"/>
        <v>0</v>
      </c>
      <c r="AV18" s="9">
        <f t="shared" si="1"/>
        <v>2.4006431899999998</v>
      </c>
      <c r="AW18" s="9">
        <f t="shared" si="1"/>
        <v>4.9395869899999996</v>
      </c>
      <c r="AX18" s="9">
        <f t="shared" si="1"/>
        <v>0</v>
      </c>
      <c r="AY18" s="9">
        <f t="shared" si="1"/>
        <v>0</v>
      </c>
      <c r="AZ18" s="9">
        <f t="shared" si="1"/>
        <v>16.974667950000001</v>
      </c>
      <c r="BA18" s="9">
        <f t="shared" si="1"/>
        <v>0</v>
      </c>
      <c r="BB18" s="9">
        <f t="shared" si="1"/>
        <v>0</v>
      </c>
      <c r="BC18" s="9">
        <f t="shared" si="1"/>
        <v>0</v>
      </c>
      <c r="BD18" s="9">
        <f t="shared" si="1"/>
        <v>0</v>
      </c>
      <c r="BE18" s="9">
        <f t="shared" si="1"/>
        <v>0</v>
      </c>
      <c r="BF18" s="9">
        <f t="shared" si="1"/>
        <v>0.14762412999999999</v>
      </c>
      <c r="BG18" s="9">
        <f t="shared" si="1"/>
        <v>0.86702371</v>
      </c>
      <c r="BH18" s="9">
        <f t="shared" si="1"/>
        <v>0</v>
      </c>
      <c r="BI18" s="9">
        <f t="shared" si="1"/>
        <v>0</v>
      </c>
      <c r="BJ18" s="9">
        <f t="shared" si="1"/>
        <v>0.19396268999999999</v>
      </c>
      <c r="BK18" s="9">
        <f t="shared" si="1"/>
        <v>134.75886509000003</v>
      </c>
    </row>
    <row r="19" spans="1:63">
      <c r="A19" s="3"/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pans="1:63">
      <c r="A20" s="282" t="s">
        <v>71</v>
      </c>
      <c r="B20" s="281" t="s">
        <v>72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pans="1:63">
      <c r="A21" s="3"/>
      <c r="B21" s="283" t="s">
        <v>73</v>
      </c>
      <c r="C21" s="284">
        <v>0</v>
      </c>
      <c r="D21" s="285">
        <v>0</v>
      </c>
      <c r="E21" s="286">
        <v>0</v>
      </c>
      <c r="F21" s="287">
        <v>0</v>
      </c>
      <c r="G21" s="288">
        <v>0</v>
      </c>
      <c r="H21" s="289">
        <v>0</v>
      </c>
      <c r="I21" s="290">
        <v>0</v>
      </c>
      <c r="J21" s="291">
        <v>0</v>
      </c>
      <c r="K21" s="292">
        <v>0</v>
      </c>
      <c r="L21" s="293">
        <v>0</v>
      </c>
      <c r="M21" s="294">
        <v>0</v>
      </c>
      <c r="N21" s="295">
        <v>0</v>
      </c>
      <c r="O21" s="296">
        <v>0</v>
      </c>
      <c r="P21" s="297">
        <v>0</v>
      </c>
      <c r="Q21" s="298">
        <v>0</v>
      </c>
      <c r="R21" s="299">
        <v>0</v>
      </c>
      <c r="S21" s="300">
        <v>0</v>
      </c>
      <c r="T21" s="301">
        <v>0</v>
      </c>
      <c r="U21" s="302">
        <v>0</v>
      </c>
      <c r="V21" s="303">
        <v>0</v>
      </c>
      <c r="W21" s="304">
        <v>0</v>
      </c>
      <c r="X21" s="305">
        <v>0</v>
      </c>
      <c r="Y21" s="306">
        <v>0</v>
      </c>
      <c r="Z21" s="307">
        <v>0</v>
      </c>
      <c r="AA21" s="308">
        <v>0</v>
      </c>
      <c r="AB21" s="309">
        <v>0</v>
      </c>
      <c r="AC21" s="310">
        <v>0</v>
      </c>
      <c r="AD21" s="311">
        <v>0</v>
      </c>
      <c r="AE21" s="312">
        <v>0</v>
      </c>
      <c r="AF21" s="313">
        <v>0</v>
      </c>
      <c r="AG21" s="314">
        <v>0</v>
      </c>
      <c r="AH21" s="315">
        <v>0</v>
      </c>
      <c r="AI21" s="316">
        <v>0</v>
      </c>
      <c r="AJ21" s="317">
        <v>0</v>
      </c>
      <c r="AK21" s="318">
        <v>0</v>
      </c>
      <c r="AL21" s="319">
        <v>0</v>
      </c>
      <c r="AM21" s="320">
        <v>0</v>
      </c>
      <c r="AN21" s="321">
        <v>0</v>
      </c>
      <c r="AO21" s="322">
        <v>0</v>
      </c>
      <c r="AP21" s="323">
        <v>0</v>
      </c>
      <c r="AQ21" s="324">
        <v>0</v>
      </c>
      <c r="AR21" s="325">
        <v>0</v>
      </c>
      <c r="AS21" s="326">
        <v>0</v>
      </c>
      <c r="AT21" s="327">
        <v>0</v>
      </c>
      <c r="AU21" s="328">
        <v>0</v>
      </c>
      <c r="AV21" s="329">
        <v>0</v>
      </c>
      <c r="AW21" s="330">
        <v>0</v>
      </c>
      <c r="AX21" s="331">
        <v>0</v>
      </c>
      <c r="AY21" s="332">
        <v>0</v>
      </c>
      <c r="AZ21" s="333">
        <v>0</v>
      </c>
      <c r="BA21" s="334">
        <v>0</v>
      </c>
      <c r="BB21" s="335">
        <v>0</v>
      </c>
      <c r="BC21" s="336">
        <v>0</v>
      </c>
      <c r="BD21" s="337">
        <v>0</v>
      </c>
      <c r="BE21" s="338">
        <v>0</v>
      </c>
      <c r="BF21" s="339">
        <v>0</v>
      </c>
      <c r="BG21" s="340">
        <v>0</v>
      </c>
      <c r="BH21" s="341">
        <v>0</v>
      </c>
      <c r="BI21" s="342">
        <v>0</v>
      </c>
      <c r="BJ21" s="343">
        <v>0</v>
      </c>
      <c r="BK21" s="344">
        <f>SUM(C21:BJ21)</f>
        <v>0</v>
      </c>
    </row>
    <row r="22" spans="1:63">
      <c r="A22" s="3"/>
      <c r="B22" s="345" t="s">
        <v>74</v>
      </c>
      <c r="C22" s="9">
        <f t="shared" ref="C22:BK22" si="2">SUM(C21:C21)</f>
        <v>0</v>
      </c>
      <c r="D22" s="9">
        <f t="shared" si="2"/>
        <v>0</v>
      </c>
      <c r="E22" s="9">
        <f t="shared" si="2"/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9">
        <f t="shared" si="2"/>
        <v>0</v>
      </c>
      <c r="N22" s="9">
        <f t="shared" si="2"/>
        <v>0</v>
      </c>
      <c r="O22" s="9">
        <f t="shared" si="2"/>
        <v>0</v>
      </c>
      <c r="P22" s="9">
        <f t="shared" si="2"/>
        <v>0</v>
      </c>
      <c r="Q22" s="9">
        <f t="shared" si="2"/>
        <v>0</v>
      </c>
      <c r="R22" s="9">
        <f t="shared" si="2"/>
        <v>0</v>
      </c>
      <c r="S22" s="9">
        <f t="shared" si="2"/>
        <v>0</v>
      </c>
      <c r="T22" s="9">
        <f t="shared" si="2"/>
        <v>0</v>
      </c>
      <c r="U22" s="9">
        <f t="shared" si="2"/>
        <v>0</v>
      </c>
      <c r="V22" s="9">
        <f t="shared" si="2"/>
        <v>0</v>
      </c>
      <c r="W22" s="9">
        <f t="shared" si="2"/>
        <v>0</v>
      </c>
      <c r="X22" s="9">
        <f t="shared" si="2"/>
        <v>0</v>
      </c>
      <c r="Y22" s="9">
        <f t="shared" si="2"/>
        <v>0</v>
      </c>
      <c r="Z22" s="9">
        <f t="shared" si="2"/>
        <v>0</v>
      </c>
      <c r="AA22" s="9">
        <f t="shared" si="2"/>
        <v>0</v>
      </c>
      <c r="AB22" s="9">
        <f t="shared" si="2"/>
        <v>0</v>
      </c>
      <c r="AC22" s="9">
        <f t="shared" si="2"/>
        <v>0</v>
      </c>
      <c r="AD22" s="9">
        <f t="shared" si="2"/>
        <v>0</v>
      </c>
      <c r="AE22" s="9">
        <f t="shared" si="2"/>
        <v>0</v>
      </c>
      <c r="AF22" s="9">
        <f t="shared" si="2"/>
        <v>0</v>
      </c>
      <c r="AG22" s="9">
        <f t="shared" si="2"/>
        <v>0</v>
      </c>
      <c r="AH22" s="9">
        <f t="shared" si="2"/>
        <v>0</v>
      </c>
      <c r="AI22" s="9">
        <f t="shared" si="2"/>
        <v>0</v>
      </c>
      <c r="AJ22" s="9">
        <f t="shared" si="2"/>
        <v>0</v>
      </c>
      <c r="AK22" s="9">
        <f t="shared" si="2"/>
        <v>0</v>
      </c>
      <c r="AL22" s="9">
        <f t="shared" si="2"/>
        <v>0</v>
      </c>
      <c r="AM22" s="9">
        <f t="shared" si="2"/>
        <v>0</v>
      </c>
      <c r="AN22" s="9">
        <f t="shared" si="2"/>
        <v>0</v>
      </c>
      <c r="AO22" s="9">
        <f t="shared" si="2"/>
        <v>0</v>
      </c>
      <c r="AP22" s="9">
        <f t="shared" si="2"/>
        <v>0</v>
      </c>
      <c r="AQ22" s="9">
        <f t="shared" si="2"/>
        <v>0</v>
      </c>
      <c r="AR22" s="9">
        <f t="shared" si="2"/>
        <v>0</v>
      </c>
      <c r="AS22" s="9">
        <f t="shared" si="2"/>
        <v>0</v>
      </c>
      <c r="AT22" s="9">
        <f t="shared" si="2"/>
        <v>0</v>
      </c>
      <c r="AU22" s="9">
        <f t="shared" si="2"/>
        <v>0</v>
      </c>
      <c r="AV22" s="9">
        <f t="shared" si="2"/>
        <v>0</v>
      </c>
      <c r="AW22" s="9">
        <f t="shared" si="2"/>
        <v>0</v>
      </c>
      <c r="AX22" s="9">
        <f t="shared" si="2"/>
        <v>0</v>
      </c>
      <c r="AY22" s="9">
        <f t="shared" si="2"/>
        <v>0</v>
      </c>
      <c r="AZ22" s="9">
        <f t="shared" si="2"/>
        <v>0</v>
      </c>
      <c r="BA22" s="9">
        <f t="shared" si="2"/>
        <v>0</v>
      </c>
      <c r="BB22" s="9">
        <f t="shared" si="2"/>
        <v>0</v>
      </c>
      <c r="BC22" s="9">
        <f t="shared" si="2"/>
        <v>0</v>
      </c>
      <c r="BD22" s="9">
        <f t="shared" si="2"/>
        <v>0</v>
      </c>
      <c r="BE22" s="9">
        <f t="shared" si="2"/>
        <v>0</v>
      </c>
      <c r="BF22" s="9">
        <f t="shared" si="2"/>
        <v>0</v>
      </c>
      <c r="BG22" s="9">
        <f t="shared" si="2"/>
        <v>0</v>
      </c>
      <c r="BH22" s="9">
        <f t="shared" si="2"/>
        <v>0</v>
      </c>
      <c r="BI22" s="9">
        <f t="shared" si="2"/>
        <v>0</v>
      </c>
      <c r="BJ22" s="9">
        <f t="shared" si="2"/>
        <v>0</v>
      </c>
      <c r="BK22" s="9">
        <f t="shared" si="2"/>
        <v>0</v>
      </c>
    </row>
    <row r="23" spans="1:63">
      <c r="A23" s="3"/>
      <c r="B23" s="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spans="1:63">
      <c r="A24" s="347" t="s">
        <v>75</v>
      </c>
      <c r="B24" s="346" t="s">
        <v>76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spans="1:63">
      <c r="A25" s="3"/>
      <c r="B25" s="348" t="s">
        <v>73</v>
      </c>
      <c r="C25" s="349">
        <v>0</v>
      </c>
      <c r="D25" s="350">
        <v>0</v>
      </c>
      <c r="E25" s="351">
        <v>0</v>
      </c>
      <c r="F25" s="352">
        <v>0</v>
      </c>
      <c r="G25" s="353">
        <v>0</v>
      </c>
      <c r="H25" s="354">
        <v>0</v>
      </c>
      <c r="I25" s="355">
        <v>0</v>
      </c>
      <c r="J25" s="356">
        <v>0</v>
      </c>
      <c r="K25" s="357">
        <v>0</v>
      </c>
      <c r="L25" s="358">
        <v>0</v>
      </c>
      <c r="M25" s="359">
        <v>0</v>
      </c>
      <c r="N25" s="360">
        <v>0</v>
      </c>
      <c r="O25" s="361">
        <v>0</v>
      </c>
      <c r="P25" s="362">
        <v>0</v>
      </c>
      <c r="Q25" s="363">
        <v>0</v>
      </c>
      <c r="R25" s="364">
        <v>0</v>
      </c>
      <c r="S25" s="365">
        <v>0</v>
      </c>
      <c r="T25" s="366">
        <v>0</v>
      </c>
      <c r="U25" s="367">
        <v>0</v>
      </c>
      <c r="V25" s="368">
        <v>0</v>
      </c>
      <c r="W25" s="369">
        <v>0</v>
      </c>
      <c r="X25" s="370">
        <v>0</v>
      </c>
      <c r="Y25" s="371">
        <v>0</v>
      </c>
      <c r="Z25" s="372">
        <v>0</v>
      </c>
      <c r="AA25" s="373">
        <v>0</v>
      </c>
      <c r="AB25" s="374">
        <v>0</v>
      </c>
      <c r="AC25" s="375">
        <v>0</v>
      </c>
      <c r="AD25" s="376">
        <v>0</v>
      </c>
      <c r="AE25" s="377">
        <v>0</v>
      </c>
      <c r="AF25" s="378">
        <v>0</v>
      </c>
      <c r="AG25" s="379">
        <v>0</v>
      </c>
      <c r="AH25" s="380">
        <v>0</v>
      </c>
      <c r="AI25" s="381">
        <v>0</v>
      </c>
      <c r="AJ25" s="382">
        <v>0</v>
      </c>
      <c r="AK25" s="383">
        <v>0</v>
      </c>
      <c r="AL25" s="384">
        <v>0</v>
      </c>
      <c r="AM25" s="385">
        <v>0</v>
      </c>
      <c r="AN25" s="386">
        <v>0</v>
      </c>
      <c r="AO25" s="387">
        <v>0</v>
      </c>
      <c r="AP25" s="388">
        <v>0</v>
      </c>
      <c r="AQ25" s="389">
        <v>0</v>
      </c>
      <c r="AR25" s="390">
        <v>0</v>
      </c>
      <c r="AS25" s="391">
        <v>0</v>
      </c>
      <c r="AT25" s="392">
        <v>0</v>
      </c>
      <c r="AU25" s="393">
        <v>0</v>
      </c>
      <c r="AV25" s="394">
        <v>0</v>
      </c>
      <c r="AW25" s="395">
        <v>0</v>
      </c>
      <c r="AX25" s="396">
        <v>0</v>
      </c>
      <c r="AY25" s="397">
        <v>0</v>
      </c>
      <c r="AZ25" s="398">
        <v>0</v>
      </c>
      <c r="BA25" s="399">
        <v>0</v>
      </c>
      <c r="BB25" s="400">
        <v>0</v>
      </c>
      <c r="BC25" s="401">
        <v>0</v>
      </c>
      <c r="BD25" s="402">
        <v>0</v>
      </c>
      <c r="BE25" s="403">
        <v>0</v>
      </c>
      <c r="BF25" s="404">
        <v>0</v>
      </c>
      <c r="BG25" s="405">
        <v>0</v>
      </c>
      <c r="BH25" s="406">
        <v>0</v>
      </c>
      <c r="BI25" s="407">
        <v>0</v>
      </c>
      <c r="BJ25" s="408">
        <v>0</v>
      </c>
      <c r="BK25" s="409">
        <f>SUM(C25:BJ25)</f>
        <v>0</v>
      </c>
    </row>
    <row r="26" spans="1:63">
      <c r="A26" s="3"/>
      <c r="B26" s="410" t="s">
        <v>77</v>
      </c>
      <c r="C26" s="9">
        <f t="shared" ref="C26:BK26" si="3">SUM(C25:C25)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9">
        <f t="shared" si="3"/>
        <v>0</v>
      </c>
      <c r="R26" s="9">
        <f t="shared" si="3"/>
        <v>0</v>
      </c>
      <c r="S26" s="9">
        <f t="shared" si="3"/>
        <v>0</v>
      </c>
      <c r="T26" s="9">
        <f t="shared" si="3"/>
        <v>0</v>
      </c>
      <c r="U26" s="9">
        <f t="shared" si="3"/>
        <v>0</v>
      </c>
      <c r="V26" s="9">
        <f t="shared" si="3"/>
        <v>0</v>
      </c>
      <c r="W26" s="9">
        <f t="shared" si="3"/>
        <v>0</v>
      </c>
      <c r="X26" s="9">
        <f t="shared" si="3"/>
        <v>0</v>
      </c>
      <c r="Y26" s="9">
        <f t="shared" si="3"/>
        <v>0</v>
      </c>
      <c r="Z26" s="9">
        <f t="shared" si="3"/>
        <v>0</v>
      </c>
      <c r="AA26" s="9">
        <f t="shared" si="3"/>
        <v>0</v>
      </c>
      <c r="AB26" s="9">
        <f t="shared" si="3"/>
        <v>0</v>
      </c>
      <c r="AC26" s="9">
        <f t="shared" si="3"/>
        <v>0</v>
      </c>
      <c r="AD26" s="9">
        <f t="shared" si="3"/>
        <v>0</v>
      </c>
      <c r="AE26" s="9">
        <f t="shared" si="3"/>
        <v>0</v>
      </c>
      <c r="AF26" s="9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3"/>
        <v>0</v>
      </c>
      <c r="AJ26" s="9">
        <f t="shared" si="3"/>
        <v>0</v>
      </c>
      <c r="AK26" s="9">
        <f t="shared" si="3"/>
        <v>0</v>
      </c>
      <c r="AL26" s="9">
        <f t="shared" si="3"/>
        <v>0</v>
      </c>
      <c r="AM26" s="9">
        <f t="shared" si="3"/>
        <v>0</v>
      </c>
      <c r="AN26" s="9">
        <f t="shared" si="3"/>
        <v>0</v>
      </c>
      <c r="AO26" s="9">
        <f t="shared" si="3"/>
        <v>0</v>
      </c>
      <c r="AP26" s="9">
        <f t="shared" si="3"/>
        <v>0</v>
      </c>
      <c r="AQ26" s="9">
        <f t="shared" si="3"/>
        <v>0</v>
      </c>
      <c r="AR26" s="9">
        <f t="shared" si="3"/>
        <v>0</v>
      </c>
      <c r="AS26" s="9">
        <f t="shared" si="3"/>
        <v>0</v>
      </c>
      <c r="AT26" s="9">
        <f t="shared" si="3"/>
        <v>0</v>
      </c>
      <c r="AU26" s="9">
        <f t="shared" si="3"/>
        <v>0</v>
      </c>
      <c r="AV26" s="9">
        <f t="shared" si="3"/>
        <v>0</v>
      </c>
      <c r="AW26" s="9">
        <f t="shared" si="3"/>
        <v>0</v>
      </c>
      <c r="AX26" s="9">
        <f t="shared" si="3"/>
        <v>0</v>
      </c>
      <c r="AY26" s="9">
        <f t="shared" si="3"/>
        <v>0</v>
      </c>
      <c r="AZ26" s="9">
        <f t="shared" si="3"/>
        <v>0</v>
      </c>
      <c r="BA26" s="9">
        <f t="shared" si="3"/>
        <v>0</v>
      </c>
      <c r="BB26" s="9">
        <f t="shared" si="3"/>
        <v>0</v>
      </c>
      <c r="BC26" s="9">
        <f t="shared" si="3"/>
        <v>0</v>
      </c>
      <c r="BD26" s="9">
        <f t="shared" si="3"/>
        <v>0</v>
      </c>
      <c r="BE26" s="9">
        <f t="shared" si="3"/>
        <v>0</v>
      </c>
      <c r="BF26" s="9">
        <f t="shared" si="3"/>
        <v>0</v>
      </c>
      <c r="BG26" s="9">
        <f t="shared" si="3"/>
        <v>0</v>
      </c>
      <c r="BH26" s="9">
        <f t="shared" si="3"/>
        <v>0</v>
      </c>
      <c r="BI26" s="9">
        <f t="shared" si="3"/>
        <v>0</v>
      </c>
      <c r="BJ26" s="9">
        <f t="shared" si="3"/>
        <v>0</v>
      </c>
      <c r="BK26" s="9">
        <f t="shared" si="3"/>
        <v>0</v>
      </c>
    </row>
    <row r="27" spans="1:63">
      <c r="A27" s="3"/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spans="1:63">
      <c r="A28" s="412" t="s">
        <v>78</v>
      </c>
      <c r="B28" s="411" t="s">
        <v>79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spans="1:63">
      <c r="A29" s="3"/>
      <c r="B29" s="413" t="s">
        <v>73</v>
      </c>
      <c r="C29" s="414">
        <v>0</v>
      </c>
      <c r="D29" s="415">
        <v>0</v>
      </c>
      <c r="E29" s="416">
        <v>0</v>
      </c>
      <c r="F29" s="417">
        <v>0</v>
      </c>
      <c r="G29" s="418">
        <v>0</v>
      </c>
      <c r="H29" s="419">
        <v>0</v>
      </c>
      <c r="I29" s="420">
        <v>0</v>
      </c>
      <c r="J29" s="421">
        <v>0</v>
      </c>
      <c r="K29" s="422">
        <v>0</v>
      </c>
      <c r="L29" s="423">
        <v>0</v>
      </c>
      <c r="M29" s="424">
        <v>0</v>
      </c>
      <c r="N29" s="425">
        <v>0</v>
      </c>
      <c r="O29" s="426">
        <v>0</v>
      </c>
      <c r="P29" s="427">
        <v>0</v>
      </c>
      <c r="Q29" s="428">
        <v>0</v>
      </c>
      <c r="R29" s="429">
        <v>0</v>
      </c>
      <c r="S29" s="430">
        <v>0</v>
      </c>
      <c r="T29" s="431">
        <v>0</v>
      </c>
      <c r="U29" s="432">
        <v>0</v>
      </c>
      <c r="V29" s="433">
        <v>0</v>
      </c>
      <c r="W29" s="434">
        <v>0</v>
      </c>
      <c r="X29" s="435">
        <v>0</v>
      </c>
      <c r="Y29" s="436">
        <v>0</v>
      </c>
      <c r="Z29" s="437">
        <v>0</v>
      </c>
      <c r="AA29" s="438">
        <v>0</v>
      </c>
      <c r="AB29" s="439">
        <v>0</v>
      </c>
      <c r="AC29" s="440">
        <v>0</v>
      </c>
      <c r="AD29" s="441">
        <v>0</v>
      </c>
      <c r="AE29" s="442">
        <v>0</v>
      </c>
      <c r="AF29" s="443">
        <v>0</v>
      </c>
      <c r="AG29" s="444">
        <v>0</v>
      </c>
      <c r="AH29" s="445">
        <v>0</v>
      </c>
      <c r="AI29" s="446">
        <v>0</v>
      </c>
      <c r="AJ29" s="447">
        <v>0</v>
      </c>
      <c r="AK29" s="448">
        <v>0</v>
      </c>
      <c r="AL29" s="449">
        <v>0</v>
      </c>
      <c r="AM29" s="450">
        <v>0</v>
      </c>
      <c r="AN29" s="451">
        <v>0</v>
      </c>
      <c r="AO29" s="452">
        <v>0</v>
      </c>
      <c r="AP29" s="453">
        <v>0</v>
      </c>
      <c r="AQ29" s="454">
        <v>0</v>
      </c>
      <c r="AR29" s="455">
        <v>0</v>
      </c>
      <c r="AS29" s="456">
        <v>0</v>
      </c>
      <c r="AT29" s="457">
        <v>0</v>
      </c>
      <c r="AU29" s="458">
        <v>0</v>
      </c>
      <c r="AV29" s="459">
        <v>0</v>
      </c>
      <c r="AW29" s="460">
        <v>0</v>
      </c>
      <c r="AX29" s="461">
        <v>0</v>
      </c>
      <c r="AY29" s="462">
        <v>0</v>
      </c>
      <c r="AZ29" s="463">
        <v>0</v>
      </c>
      <c r="BA29" s="464">
        <v>0</v>
      </c>
      <c r="BB29" s="465">
        <v>0</v>
      </c>
      <c r="BC29" s="466">
        <v>0</v>
      </c>
      <c r="BD29" s="467">
        <v>0</v>
      </c>
      <c r="BE29" s="468">
        <v>0</v>
      </c>
      <c r="BF29" s="469">
        <v>0</v>
      </c>
      <c r="BG29" s="470">
        <v>0</v>
      </c>
      <c r="BH29" s="471">
        <v>0</v>
      </c>
      <c r="BI29" s="472">
        <v>0</v>
      </c>
      <c r="BJ29" s="473">
        <v>0</v>
      </c>
      <c r="BK29" s="474">
        <f>SUM(C29:BJ29)</f>
        <v>0</v>
      </c>
    </row>
    <row r="30" spans="1:63">
      <c r="A30" s="3"/>
      <c r="B30" s="475" t="s">
        <v>80</v>
      </c>
      <c r="C30" s="9">
        <f t="shared" ref="C30:BK30" si="4">SUM(C29:C29)</f>
        <v>0</v>
      </c>
      <c r="D30" s="9">
        <f t="shared" si="4"/>
        <v>0</v>
      </c>
      <c r="E30" s="9">
        <f t="shared" si="4"/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  <c r="K30" s="9">
        <f t="shared" si="4"/>
        <v>0</v>
      </c>
      <c r="L30" s="9">
        <f t="shared" si="4"/>
        <v>0</v>
      </c>
      <c r="M30" s="9">
        <f t="shared" si="4"/>
        <v>0</v>
      </c>
      <c r="N30" s="9">
        <f t="shared" si="4"/>
        <v>0</v>
      </c>
      <c r="O30" s="9">
        <f t="shared" si="4"/>
        <v>0</v>
      </c>
      <c r="P30" s="9">
        <f t="shared" si="4"/>
        <v>0</v>
      </c>
      <c r="Q30" s="9">
        <f t="shared" si="4"/>
        <v>0</v>
      </c>
      <c r="R30" s="9">
        <f t="shared" si="4"/>
        <v>0</v>
      </c>
      <c r="S30" s="9">
        <f t="shared" si="4"/>
        <v>0</v>
      </c>
      <c r="T30" s="9">
        <f t="shared" si="4"/>
        <v>0</v>
      </c>
      <c r="U30" s="9">
        <f t="shared" si="4"/>
        <v>0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9">
        <f t="shared" si="4"/>
        <v>0</v>
      </c>
      <c r="AA30" s="9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 t="shared" si="4"/>
        <v>0</v>
      </c>
      <c r="AG30" s="9">
        <f t="shared" si="4"/>
        <v>0</v>
      </c>
      <c r="AH30" s="9">
        <f t="shared" si="4"/>
        <v>0</v>
      </c>
      <c r="AI30" s="9">
        <f t="shared" si="4"/>
        <v>0</v>
      </c>
      <c r="AJ30" s="9">
        <f t="shared" si="4"/>
        <v>0</v>
      </c>
      <c r="AK30" s="9">
        <f t="shared" si="4"/>
        <v>0</v>
      </c>
      <c r="AL30" s="9">
        <f t="shared" si="4"/>
        <v>0</v>
      </c>
      <c r="AM30" s="9">
        <f t="shared" si="4"/>
        <v>0</v>
      </c>
      <c r="AN30" s="9">
        <f t="shared" si="4"/>
        <v>0</v>
      </c>
      <c r="AO30" s="9">
        <f t="shared" si="4"/>
        <v>0</v>
      </c>
      <c r="AP30" s="9">
        <f t="shared" si="4"/>
        <v>0</v>
      </c>
      <c r="AQ30" s="9">
        <f t="shared" si="4"/>
        <v>0</v>
      </c>
      <c r="AR30" s="9">
        <f t="shared" si="4"/>
        <v>0</v>
      </c>
      <c r="AS30" s="9">
        <f t="shared" si="4"/>
        <v>0</v>
      </c>
      <c r="AT30" s="9">
        <f t="shared" si="4"/>
        <v>0</v>
      </c>
      <c r="AU30" s="9">
        <f t="shared" si="4"/>
        <v>0</v>
      </c>
      <c r="AV30" s="9">
        <f t="shared" si="4"/>
        <v>0</v>
      </c>
      <c r="AW30" s="9">
        <f t="shared" si="4"/>
        <v>0</v>
      </c>
      <c r="AX30" s="9">
        <f t="shared" si="4"/>
        <v>0</v>
      </c>
      <c r="AY30" s="9">
        <f t="shared" si="4"/>
        <v>0</v>
      </c>
      <c r="AZ30" s="9">
        <f t="shared" si="4"/>
        <v>0</v>
      </c>
      <c r="BA30" s="9">
        <f t="shared" si="4"/>
        <v>0</v>
      </c>
      <c r="BB30" s="9">
        <f t="shared" si="4"/>
        <v>0</v>
      </c>
      <c r="BC30" s="9">
        <f t="shared" si="4"/>
        <v>0</v>
      </c>
      <c r="BD30" s="9">
        <f t="shared" si="4"/>
        <v>0</v>
      </c>
      <c r="BE30" s="9">
        <f t="shared" si="4"/>
        <v>0</v>
      </c>
      <c r="BF30" s="9">
        <f t="shared" si="4"/>
        <v>0</v>
      </c>
      <c r="BG30" s="9">
        <f t="shared" si="4"/>
        <v>0</v>
      </c>
      <c r="BH30" s="9">
        <f t="shared" si="4"/>
        <v>0</v>
      </c>
      <c r="BI30" s="9">
        <f t="shared" si="4"/>
        <v>0</v>
      </c>
      <c r="BJ30" s="9">
        <f t="shared" si="4"/>
        <v>0</v>
      </c>
      <c r="BK30" s="9">
        <f t="shared" si="4"/>
        <v>0</v>
      </c>
    </row>
    <row r="31" spans="1:63">
      <c r="A31" s="3"/>
      <c r="B31" s="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63">
      <c r="A32" s="477" t="s">
        <v>81</v>
      </c>
      <c r="B32" s="476" t="s">
        <v>82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  <row r="33" spans="1:63">
      <c r="A33" s="2298"/>
      <c r="B33" s="2296" t="s">
        <v>131</v>
      </c>
      <c r="C33" s="2295"/>
      <c r="D33" s="2295"/>
      <c r="E33" s="2295"/>
      <c r="F33" s="2295"/>
      <c r="G33" s="2295"/>
      <c r="H33" s="2295"/>
      <c r="I33" s="2295"/>
      <c r="J33" s="2295"/>
      <c r="K33" s="2295"/>
      <c r="L33" s="2295"/>
      <c r="M33" s="2295"/>
      <c r="N33" s="2295"/>
      <c r="O33" s="2295"/>
      <c r="P33" s="2295"/>
      <c r="Q33" s="2295"/>
      <c r="R33" s="2295"/>
      <c r="S33" s="2295"/>
      <c r="T33" s="2295"/>
      <c r="U33" s="2295"/>
      <c r="V33" s="2295"/>
      <c r="W33" s="2295"/>
      <c r="X33" s="2295"/>
      <c r="Y33" s="2295"/>
      <c r="Z33" s="2295"/>
      <c r="AA33" s="2295"/>
      <c r="AB33" s="2295"/>
      <c r="AC33" s="2295"/>
      <c r="AD33" s="2295"/>
      <c r="AE33" s="2295"/>
      <c r="AF33" s="2295"/>
      <c r="AG33" s="2295"/>
      <c r="AH33" s="2295"/>
      <c r="AI33" s="2295"/>
      <c r="AJ33" s="2295"/>
      <c r="AK33" s="2295"/>
      <c r="AL33" s="2295"/>
      <c r="AM33" s="2295"/>
      <c r="AN33" s="2295"/>
      <c r="AO33" s="2295"/>
      <c r="AP33" s="2295"/>
      <c r="AQ33" s="2295"/>
      <c r="AR33" s="2295"/>
      <c r="AS33" s="2295"/>
      <c r="AT33" s="2295"/>
      <c r="AU33" s="2295"/>
      <c r="AV33" s="2295"/>
      <c r="AW33" s="2295"/>
      <c r="AX33" s="2295"/>
      <c r="AY33" s="2295"/>
      <c r="AZ33" s="2295"/>
      <c r="BA33" s="2295"/>
      <c r="BB33" s="2295"/>
      <c r="BC33" s="2295"/>
      <c r="BD33" s="2295"/>
      <c r="BE33" s="2295"/>
      <c r="BF33" s="2295"/>
      <c r="BG33" s="2295"/>
      <c r="BH33" s="2295"/>
      <c r="BI33" s="2295"/>
      <c r="BJ33" s="2295"/>
      <c r="BK33" s="2295"/>
    </row>
    <row r="34" spans="1:63">
      <c r="A34" s="3"/>
      <c r="B34" s="478" t="s">
        <v>83</v>
      </c>
      <c r="C34" s="479">
        <v>0</v>
      </c>
      <c r="D34" s="480">
        <v>0.82754329000000004</v>
      </c>
      <c r="E34" s="481">
        <v>0</v>
      </c>
      <c r="F34" s="482">
        <v>0</v>
      </c>
      <c r="G34" s="483">
        <v>0</v>
      </c>
      <c r="H34" s="484">
        <v>1.5883993300000001</v>
      </c>
      <c r="I34" s="485">
        <v>5.5564895500000002</v>
      </c>
      <c r="J34" s="486">
        <v>0</v>
      </c>
      <c r="K34" s="487">
        <v>0</v>
      </c>
      <c r="L34" s="488">
        <v>4.7304814899999998</v>
      </c>
      <c r="M34" s="489">
        <v>0</v>
      </c>
      <c r="N34" s="490">
        <v>0</v>
      </c>
      <c r="O34" s="491">
        <v>0</v>
      </c>
      <c r="P34" s="492">
        <v>0</v>
      </c>
      <c r="Q34" s="493">
        <v>0</v>
      </c>
      <c r="R34" s="494">
        <v>0.97261379000000003</v>
      </c>
      <c r="S34" s="495">
        <v>1.4430000000000001E-5</v>
      </c>
      <c r="T34" s="496">
        <v>0</v>
      </c>
      <c r="U34" s="497">
        <v>0</v>
      </c>
      <c r="V34" s="498">
        <v>0.51753464000000005</v>
      </c>
      <c r="W34" s="499">
        <v>0</v>
      </c>
      <c r="X34" s="500">
        <v>0</v>
      </c>
      <c r="Y34" s="501">
        <v>0</v>
      </c>
      <c r="Z34" s="502">
        <v>0</v>
      </c>
      <c r="AA34" s="503">
        <v>0</v>
      </c>
      <c r="AB34" s="504">
        <v>0</v>
      </c>
      <c r="AC34" s="505">
        <v>0</v>
      </c>
      <c r="AD34" s="506">
        <v>0</v>
      </c>
      <c r="AE34" s="507">
        <v>0</v>
      </c>
      <c r="AF34" s="508">
        <v>0</v>
      </c>
      <c r="AG34" s="509">
        <v>0</v>
      </c>
      <c r="AH34" s="510">
        <v>0</v>
      </c>
      <c r="AI34" s="511">
        <v>0</v>
      </c>
      <c r="AJ34" s="512">
        <v>0</v>
      </c>
      <c r="AK34" s="513">
        <v>0</v>
      </c>
      <c r="AL34" s="514">
        <v>0</v>
      </c>
      <c r="AM34" s="515">
        <v>0</v>
      </c>
      <c r="AN34" s="516">
        <v>0</v>
      </c>
      <c r="AO34" s="517">
        <v>0</v>
      </c>
      <c r="AP34" s="518">
        <v>0</v>
      </c>
      <c r="AQ34" s="519">
        <v>0</v>
      </c>
      <c r="AR34" s="520">
        <v>0</v>
      </c>
      <c r="AS34" s="521">
        <v>0</v>
      </c>
      <c r="AT34" s="522">
        <v>0</v>
      </c>
      <c r="AU34" s="523">
        <v>0</v>
      </c>
      <c r="AV34" s="524">
        <v>2.7796244300000001</v>
      </c>
      <c r="AW34" s="525">
        <v>4.1285685000000001</v>
      </c>
      <c r="AX34" s="526">
        <v>0</v>
      </c>
      <c r="AY34" s="527">
        <v>0</v>
      </c>
      <c r="AZ34" s="528">
        <v>27.68422348</v>
      </c>
      <c r="BA34" s="529">
        <v>0</v>
      </c>
      <c r="BB34" s="530">
        <v>0</v>
      </c>
      <c r="BC34" s="531">
        <v>0</v>
      </c>
      <c r="BD34" s="532">
        <v>0</v>
      </c>
      <c r="BE34" s="533">
        <v>0</v>
      </c>
      <c r="BF34" s="534">
        <v>0.79417641999999999</v>
      </c>
      <c r="BG34" s="535">
        <v>0.28353370999999999</v>
      </c>
      <c r="BH34" s="536">
        <v>0</v>
      </c>
      <c r="BI34" s="537">
        <v>0</v>
      </c>
      <c r="BJ34" s="538">
        <v>2.6012434500000001</v>
      </c>
      <c r="BK34" s="539">
        <f t="shared" ref="BK34:BK40" si="5">SUM(C34:BJ34)</f>
        <v>52.464446510000002</v>
      </c>
    </row>
    <row r="35" spans="1:63" ht="15" customHeight="1">
      <c r="A35" s="3"/>
      <c r="B35" s="540" t="s">
        <v>84</v>
      </c>
      <c r="C35" s="541">
        <v>0</v>
      </c>
      <c r="D35" s="542">
        <v>9.0765424899999996</v>
      </c>
      <c r="E35" s="543">
        <v>0</v>
      </c>
      <c r="F35" s="544">
        <v>0</v>
      </c>
      <c r="G35" s="545">
        <v>0</v>
      </c>
      <c r="H35" s="546">
        <v>2.0841073099999998</v>
      </c>
      <c r="I35" s="547">
        <v>0.20081931</v>
      </c>
      <c r="J35" s="548">
        <v>0</v>
      </c>
      <c r="K35" s="549">
        <v>0</v>
      </c>
      <c r="L35" s="550">
        <v>2.4212398400000001</v>
      </c>
      <c r="M35" s="551">
        <v>0</v>
      </c>
      <c r="N35" s="552">
        <v>0</v>
      </c>
      <c r="O35" s="553">
        <v>0</v>
      </c>
      <c r="P35" s="554">
        <v>0</v>
      </c>
      <c r="Q35" s="555">
        <v>0</v>
      </c>
      <c r="R35" s="556">
        <v>0.84798947999999996</v>
      </c>
      <c r="S35" s="557">
        <v>5.4913E-4</v>
      </c>
      <c r="T35" s="558">
        <v>0</v>
      </c>
      <c r="U35" s="559">
        <v>0</v>
      </c>
      <c r="V35" s="560">
        <v>0.40546047000000002</v>
      </c>
      <c r="W35" s="561">
        <v>0</v>
      </c>
      <c r="X35" s="562">
        <v>0</v>
      </c>
      <c r="Y35" s="563">
        <v>0</v>
      </c>
      <c r="Z35" s="564">
        <v>0</v>
      </c>
      <c r="AA35" s="565">
        <v>0</v>
      </c>
      <c r="AB35" s="566">
        <v>0</v>
      </c>
      <c r="AC35" s="567">
        <v>0</v>
      </c>
      <c r="AD35" s="568">
        <v>0</v>
      </c>
      <c r="AE35" s="569">
        <v>0</v>
      </c>
      <c r="AF35" s="570">
        <v>0</v>
      </c>
      <c r="AG35" s="571">
        <v>0</v>
      </c>
      <c r="AH35" s="572">
        <v>0</v>
      </c>
      <c r="AI35" s="573">
        <v>0</v>
      </c>
      <c r="AJ35" s="574">
        <v>0</v>
      </c>
      <c r="AK35" s="575">
        <v>0</v>
      </c>
      <c r="AL35" s="576">
        <v>0</v>
      </c>
      <c r="AM35" s="577">
        <v>0</v>
      </c>
      <c r="AN35" s="578">
        <v>0</v>
      </c>
      <c r="AO35" s="579">
        <v>0</v>
      </c>
      <c r="AP35" s="580">
        <v>0</v>
      </c>
      <c r="AQ35" s="581">
        <v>0</v>
      </c>
      <c r="AR35" s="582">
        <v>0</v>
      </c>
      <c r="AS35" s="583">
        <v>0</v>
      </c>
      <c r="AT35" s="584">
        <v>0</v>
      </c>
      <c r="AU35" s="585">
        <v>0</v>
      </c>
      <c r="AV35" s="586">
        <v>2.1204969999999999</v>
      </c>
      <c r="AW35" s="587">
        <v>14.45505116</v>
      </c>
      <c r="AX35" s="588">
        <v>0</v>
      </c>
      <c r="AY35" s="589">
        <v>0</v>
      </c>
      <c r="AZ35" s="590">
        <v>16.59867766</v>
      </c>
      <c r="BA35" s="591">
        <v>0</v>
      </c>
      <c r="BB35" s="592">
        <v>0</v>
      </c>
      <c r="BC35" s="593">
        <v>0</v>
      </c>
      <c r="BD35" s="594">
        <v>0</v>
      </c>
      <c r="BE35" s="595">
        <v>0</v>
      </c>
      <c r="BF35" s="596">
        <v>0.60377375</v>
      </c>
      <c r="BG35" s="597">
        <v>6.4663559999999995E-2</v>
      </c>
      <c r="BH35" s="598">
        <v>0</v>
      </c>
      <c r="BI35" s="599">
        <v>0</v>
      </c>
      <c r="BJ35" s="600">
        <v>0.13163907999999999</v>
      </c>
      <c r="BK35" s="601">
        <f t="shared" si="5"/>
        <v>49.011010240000005</v>
      </c>
    </row>
    <row r="36" spans="1:63">
      <c r="A36" s="3"/>
      <c r="B36" s="540" t="s">
        <v>132</v>
      </c>
      <c r="C36" s="602">
        <v>0</v>
      </c>
      <c r="D36" s="603">
        <v>0</v>
      </c>
      <c r="E36" s="604">
        <v>0</v>
      </c>
      <c r="F36" s="605">
        <v>0</v>
      </c>
      <c r="G36" s="606">
        <v>0</v>
      </c>
      <c r="H36" s="607">
        <v>0.18742138999999999</v>
      </c>
      <c r="I36" s="608">
        <v>4.3824250400000002</v>
      </c>
      <c r="J36" s="609">
        <v>0</v>
      </c>
      <c r="K36" s="610">
        <v>0</v>
      </c>
      <c r="L36" s="611">
        <v>6.0528691500000003</v>
      </c>
      <c r="M36" s="612">
        <v>0</v>
      </c>
      <c r="N36" s="613">
        <v>0</v>
      </c>
      <c r="O36" s="614">
        <v>0</v>
      </c>
      <c r="P36" s="615">
        <v>0</v>
      </c>
      <c r="Q36" s="616">
        <v>0</v>
      </c>
      <c r="R36" s="617">
        <v>9.7079840000000001E-2</v>
      </c>
      <c r="S36" s="618">
        <v>0</v>
      </c>
      <c r="T36" s="619">
        <v>0</v>
      </c>
      <c r="U36" s="620">
        <v>0</v>
      </c>
      <c r="V36" s="621">
        <v>0.14396410000000001</v>
      </c>
      <c r="W36" s="622">
        <v>0</v>
      </c>
      <c r="X36" s="623">
        <v>0</v>
      </c>
      <c r="Y36" s="624">
        <v>0</v>
      </c>
      <c r="Z36" s="625">
        <v>0</v>
      </c>
      <c r="AA36" s="626">
        <v>0</v>
      </c>
      <c r="AB36" s="627">
        <v>0</v>
      </c>
      <c r="AC36" s="628">
        <v>0</v>
      </c>
      <c r="AD36" s="629">
        <v>0</v>
      </c>
      <c r="AE36" s="630">
        <v>0</v>
      </c>
      <c r="AF36" s="631">
        <v>0</v>
      </c>
      <c r="AG36" s="632">
        <v>0</v>
      </c>
      <c r="AH36" s="633">
        <v>0</v>
      </c>
      <c r="AI36" s="634">
        <v>0</v>
      </c>
      <c r="AJ36" s="635">
        <v>0</v>
      </c>
      <c r="AK36" s="636">
        <v>0</v>
      </c>
      <c r="AL36" s="637">
        <v>0</v>
      </c>
      <c r="AM36" s="638">
        <v>0</v>
      </c>
      <c r="AN36" s="639">
        <v>0</v>
      </c>
      <c r="AO36" s="640">
        <v>0</v>
      </c>
      <c r="AP36" s="641">
        <v>0</v>
      </c>
      <c r="AQ36" s="642">
        <v>0</v>
      </c>
      <c r="AR36" s="643">
        <v>0</v>
      </c>
      <c r="AS36" s="644">
        <v>0</v>
      </c>
      <c r="AT36" s="645">
        <v>0</v>
      </c>
      <c r="AU36" s="646">
        <v>0</v>
      </c>
      <c r="AV36" s="647">
        <v>0.40271068999999998</v>
      </c>
      <c r="AW36" s="648">
        <v>4.85483537</v>
      </c>
      <c r="AX36" s="649">
        <v>0</v>
      </c>
      <c r="AY36" s="650">
        <v>0</v>
      </c>
      <c r="AZ36" s="651">
        <v>7.2179620599999996</v>
      </c>
      <c r="BA36" s="652">
        <v>0</v>
      </c>
      <c r="BB36" s="653">
        <v>0</v>
      </c>
      <c r="BC36" s="654">
        <v>0</v>
      </c>
      <c r="BD36" s="655">
        <v>0</v>
      </c>
      <c r="BE36" s="656">
        <v>0</v>
      </c>
      <c r="BF36" s="657">
        <v>0.34443211000000001</v>
      </c>
      <c r="BG36" s="658">
        <v>0.33881261000000001</v>
      </c>
      <c r="BH36" s="659">
        <v>0</v>
      </c>
      <c r="BI36" s="660">
        <v>0</v>
      </c>
      <c r="BJ36" s="661">
        <v>1.3806531</v>
      </c>
      <c r="BK36" s="662">
        <f t="shared" si="5"/>
        <v>25.403165459999997</v>
      </c>
    </row>
    <row r="37" spans="1:63">
      <c r="A37" s="3"/>
      <c r="B37" s="663" t="s">
        <v>85</v>
      </c>
      <c r="C37" s="664">
        <v>0</v>
      </c>
      <c r="D37" s="665">
        <v>0.71319885000000005</v>
      </c>
      <c r="E37" s="666">
        <v>0</v>
      </c>
      <c r="F37" s="667">
        <v>0</v>
      </c>
      <c r="G37" s="668">
        <v>0</v>
      </c>
      <c r="H37" s="669">
        <v>2.21879217</v>
      </c>
      <c r="I37" s="670">
        <v>2.0749836899999998</v>
      </c>
      <c r="J37" s="671">
        <v>0</v>
      </c>
      <c r="K37" s="672">
        <v>0</v>
      </c>
      <c r="L37" s="673">
        <v>12.46382309</v>
      </c>
      <c r="M37" s="674">
        <v>0</v>
      </c>
      <c r="N37" s="675">
        <v>0</v>
      </c>
      <c r="O37" s="676">
        <v>0</v>
      </c>
      <c r="P37" s="677">
        <v>0</v>
      </c>
      <c r="Q37" s="678">
        <v>0</v>
      </c>
      <c r="R37" s="679">
        <v>0.5621912</v>
      </c>
      <c r="S37" s="680">
        <v>0</v>
      </c>
      <c r="T37" s="681">
        <v>0</v>
      </c>
      <c r="U37" s="682">
        <v>0</v>
      </c>
      <c r="V37" s="683">
        <v>1.04983519</v>
      </c>
      <c r="W37" s="684">
        <v>0</v>
      </c>
      <c r="X37" s="685">
        <v>0</v>
      </c>
      <c r="Y37" s="686">
        <v>0</v>
      </c>
      <c r="Z37" s="687">
        <v>0</v>
      </c>
      <c r="AA37" s="688">
        <v>0</v>
      </c>
      <c r="AB37" s="689">
        <v>0</v>
      </c>
      <c r="AC37" s="690">
        <v>0</v>
      </c>
      <c r="AD37" s="691">
        <v>0</v>
      </c>
      <c r="AE37" s="692">
        <v>0</v>
      </c>
      <c r="AF37" s="693">
        <v>0</v>
      </c>
      <c r="AG37" s="694">
        <v>0</v>
      </c>
      <c r="AH37" s="695">
        <v>0</v>
      </c>
      <c r="AI37" s="696">
        <v>0</v>
      </c>
      <c r="AJ37" s="697">
        <v>0</v>
      </c>
      <c r="AK37" s="698">
        <v>0</v>
      </c>
      <c r="AL37" s="699">
        <v>0</v>
      </c>
      <c r="AM37" s="700">
        <v>0</v>
      </c>
      <c r="AN37" s="701">
        <v>0</v>
      </c>
      <c r="AO37" s="702">
        <v>0</v>
      </c>
      <c r="AP37" s="703">
        <v>0</v>
      </c>
      <c r="AQ37" s="704">
        <v>0</v>
      </c>
      <c r="AR37" s="705">
        <v>0</v>
      </c>
      <c r="AS37" s="706">
        <v>0</v>
      </c>
      <c r="AT37" s="707">
        <v>0</v>
      </c>
      <c r="AU37" s="708">
        <v>0</v>
      </c>
      <c r="AV37" s="709">
        <v>14.73828659</v>
      </c>
      <c r="AW37" s="710">
        <v>17.700175430000002</v>
      </c>
      <c r="AX37" s="711">
        <v>0.25634498999999999</v>
      </c>
      <c r="AY37" s="712">
        <v>0</v>
      </c>
      <c r="AZ37" s="713">
        <v>79.96239568</v>
      </c>
      <c r="BA37" s="714">
        <v>0</v>
      </c>
      <c r="BB37" s="715">
        <v>0</v>
      </c>
      <c r="BC37" s="716">
        <v>0</v>
      </c>
      <c r="BD37" s="717">
        <v>0</v>
      </c>
      <c r="BE37" s="718">
        <v>0</v>
      </c>
      <c r="BF37" s="719">
        <v>1.4994401100000001</v>
      </c>
      <c r="BG37" s="720">
        <v>0.35303198000000002</v>
      </c>
      <c r="BH37" s="721">
        <v>0</v>
      </c>
      <c r="BI37" s="722">
        <v>0</v>
      </c>
      <c r="BJ37" s="723">
        <v>2.6000361999999999</v>
      </c>
      <c r="BK37" s="724">
        <f t="shared" si="5"/>
        <v>136.19253517000001</v>
      </c>
    </row>
    <row r="38" spans="1:63">
      <c r="A38" s="3"/>
      <c r="B38" s="725" t="s">
        <v>86</v>
      </c>
      <c r="C38" s="726">
        <v>0</v>
      </c>
      <c r="D38" s="727">
        <v>0.70181399</v>
      </c>
      <c r="E38" s="728">
        <v>0</v>
      </c>
      <c r="F38" s="729">
        <v>0</v>
      </c>
      <c r="G38" s="730">
        <v>0</v>
      </c>
      <c r="H38" s="731">
        <v>1.71859542</v>
      </c>
      <c r="I38" s="732">
        <v>0.91675538000000001</v>
      </c>
      <c r="J38" s="733">
        <v>0</v>
      </c>
      <c r="K38" s="734">
        <v>0</v>
      </c>
      <c r="L38" s="735">
        <v>3.3521475999999999</v>
      </c>
      <c r="M38" s="736">
        <v>0</v>
      </c>
      <c r="N38" s="737">
        <v>0</v>
      </c>
      <c r="O38" s="738">
        <v>0</v>
      </c>
      <c r="P38" s="739">
        <v>0</v>
      </c>
      <c r="Q38" s="740">
        <v>0</v>
      </c>
      <c r="R38" s="741">
        <v>0.34816699000000001</v>
      </c>
      <c r="S38" s="742">
        <v>1.4377020000000001E-2</v>
      </c>
      <c r="T38" s="743">
        <v>0</v>
      </c>
      <c r="U38" s="744">
        <v>0</v>
      </c>
      <c r="V38" s="745">
        <v>0.34842884000000002</v>
      </c>
      <c r="W38" s="746">
        <v>0</v>
      </c>
      <c r="X38" s="747">
        <v>0</v>
      </c>
      <c r="Y38" s="748">
        <v>0</v>
      </c>
      <c r="Z38" s="749">
        <v>0</v>
      </c>
      <c r="AA38" s="750">
        <v>0</v>
      </c>
      <c r="AB38" s="751">
        <v>0</v>
      </c>
      <c r="AC38" s="752">
        <v>0</v>
      </c>
      <c r="AD38" s="753">
        <v>0</v>
      </c>
      <c r="AE38" s="754">
        <v>0</v>
      </c>
      <c r="AF38" s="755">
        <v>0</v>
      </c>
      <c r="AG38" s="756">
        <v>0</v>
      </c>
      <c r="AH38" s="757">
        <v>0</v>
      </c>
      <c r="AI38" s="758">
        <v>0</v>
      </c>
      <c r="AJ38" s="759">
        <v>0</v>
      </c>
      <c r="AK38" s="760">
        <v>0</v>
      </c>
      <c r="AL38" s="761">
        <v>0</v>
      </c>
      <c r="AM38" s="762">
        <v>0</v>
      </c>
      <c r="AN38" s="763">
        <v>0</v>
      </c>
      <c r="AO38" s="764">
        <v>0</v>
      </c>
      <c r="AP38" s="765">
        <v>0</v>
      </c>
      <c r="AQ38" s="766">
        <v>0</v>
      </c>
      <c r="AR38" s="767">
        <v>0</v>
      </c>
      <c r="AS38" s="768">
        <v>0</v>
      </c>
      <c r="AT38" s="769">
        <v>0</v>
      </c>
      <c r="AU38" s="770">
        <v>0</v>
      </c>
      <c r="AV38" s="771">
        <v>13.66088512</v>
      </c>
      <c r="AW38" s="772">
        <v>18.00490735</v>
      </c>
      <c r="AX38" s="773">
        <v>0</v>
      </c>
      <c r="AY38" s="774">
        <v>0</v>
      </c>
      <c r="AZ38" s="775">
        <v>39.510694170000001</v>
      </c>
      <c r="BA38" s="776">
        <v>0</v>
      </c>
      <c r="BB38" s="777">
        <v>0</v>
      </c>
      <c r="BC38" s="778">
        <v>0</v>
      </c>
      <c r="BD38" s="779">
        <v>0</v>
      </c>
      <c r="BE38" s="780">
        <v>0</v>
      </c>
      <c r="BF38" s="781">
        <v>5.2836111499999996</v>
      </c>
      <c r="BG38" s="782">
        <v>0.63679008000000004</v>
      </c>
      <c r="BH38" s="783">
        <v>0</v>
      </c>
      <c r="BI38" s="784">
        <v>0</v>
      </c>
      <c r="BJ38" s="785">
        <v>10.98609731</v>
      </c>
      <c r="BK38" s="786">
        <f t="shared" si="5"/>
        <v>95.483270419999997</v>
      </c>
    </row>
    <row r="39" spans="1:63">
      <c r="A39" s="3"/>
      <c r="B39" s="787" t="s">
        <v>87</v>
      </c>
      <c r="C39" s="788">
        <v>0</v>
      </c>
      <c r="D39" s="789">
        <v>6.0927404699999999</v>
      </c>
      <c r="E39" s="790">
        <v>0</v>
      </c>
      <c r="F39" s="791">
        <v>0</v>
      </c>
      <c r="G39" s="792">
        <v>0</v>
      </c>
      <c r="H39" s="793">
        <v>0.75393155999999995</v>
      </c>
      <c r="I39" s="794">
        <v>3.3031930000000001E-2</v>
      </c>
      <c r="J39" s="795">
        <v>0</v>
      </c>
      <c r="K39" s="796">
        <v>0</v>
      </c>
      <c r="L39" s="797">
        <v>2.0271951000000001</v>
      </c>
      <c r="M39" s="798">
        <v>0</v>
      </c>
      <c r="N39" s="799">
        <v>0</v>
      </c>
      <c r="O39" s="800">
        <v>0</v>
      </c>
      <c r="P39" s="801">
        <v>0</v>
      </c>
      <c r="Q39" s="802">
        <v>0</v>
      </c>
      <c r="R39" s="803">
        <v>0.29162104</v>
      </c>
      <c r="S39" s="804">
        <v>0</v>
      </c>
      <c r="T39" s="805">
        <v>0</v>
      </c>
      <c r="U39" s="806">
        <v>0</v>
      </c>
      <c r="V39" s="807">
        <v>8.7052340000000006E-2</v>
      </c>
      <c r="W39" s="808">
        <v>0</v>
      </c>
      <c r="X39" s="809">
        <v>0</v>
      </c>
      <c r="Y39" s="810">
        <v>0</v>
      </c>
      <c r="Z39" s="811">
        <v>0</v>
      </c>
      <c r="AA39" s="812">
        <v>0</v>
      </c>
      <c r="AB39" s="813">
        <v>0</v>
      </c>
      <c r="AC39" s="814">
        <v>0</v>
      </c>
      <c r="AD39" s="815">
        <v>0</v>
      </c>
      <c r="AE39" s="816">
        <v>0</v>
      </c>
      <c r="AF39" s="817">
        <v>0</v>
      </c>
      <c r="AG39" s="818">
        <v>0</v>
      </c>
      <c r="AH39" s="819">
        <v>0</v>
      </c>
      <c r="AI39" s="820">
        <v>0</v>
      </c>
      <c r="AJ39" s="821">
        <v>0</v>
      </c>
      <c r="AK39" s="822">
        <v>0</v>
      </c>
      <c r="AL39" s="823">
        <v>0</v>
      </c>
      <c r="AM39" s="824">
        <v>0</v>
      </c>
      <c r="AN39" s="825">
        <v>0</v>
      </c>
      <c r="AO39" s="826">
        <v>0</v>
      </c>
      <c r="AP39" s="827">
        <v>0</v>
      </c>
      <c r="AQ39" s="828">
        <v>0</v>
      </c>
      <c r="AR39" s="829">
        <v>0</v>
      </c>
      <c r="AS39" s="830">
        <v>0</v>
      </c>
      <c r="AT39" s="831">
        <v>0</v>
      </c>
      <c r="AU39" s="832">
        <v>0</v>
      </c>
      <c r="AV39" s="833">
        <v>3.5666005099999998</v>
      </c>
      <c r="AW39" s="834">
        <v>5.4033054900000002</v>
      </c>
      <c r="AX39" s="835">
        <v>0</v>
      </c>
      <c r="AY39" s="836">
        <v>0</v>
      </c>
      <c r="AZ39" s="837">
        <v>8.7431056599999994</v>
      </c>
      <c r="BA39" s="838">
        <v>0</v>
      </c>
      <c r="BB39" s="839">
        <v>0</v>
      </c>
      <c r="BC39" s="840">
        <v>0</v>
      </c>
      <c r="BD39" s="841">
        <v>0</v>
      </c>
      <c r="BE39" s="842">
        <v>0</v>
      </c>
      <c r="BF39" s="843">
        <v>0.57218785000000005</v>
      </c>
      <c r="BG39" s="844">
        <v>0.11762546</v>
      </c>
      <c r="BH39" s="845">
        <v>0</v>
      </c>
      <c r="BI39" s="846">
        <v>0</v>
      </c>
      <c r="BJ39" s="847">
        <v>1.02963659</v>
      </c>
      <c r="BK39" s="848">
        <f t="shared" si="5"/>
        <v>28.718033999999999</v>
      </c>
    </row>
    <row r="40" spans="1:63">
      <c r="A40" s="3"/>
      <c r="B40" s="849" t="s">
        <v>88</v>
      </c>
      <c r="C40" s="850">
        <v>0</v>
      </c>
      <c r="D40" s="851">
        <v>55.590449319999998</v>
      </c>
      <c r="E40" s="852">
        <v>0</v>
      </c>
      <c r="F40" s="853">
        <v>0</v>
      </c>
      <c r="G40" s="854">
        <v>0</v>
      </c>
      <c r="H40" s="855">
        <v>11.662507250000001</v>
      </c>
      <c r="I40" s="856">
        <v>22.40930131</v>
      </c>
      <c r="J40" s="857">
        <v>1.4505213299999999</v>
      </c>
      <c r="K40" s="858">
        <v>0</v>
      </c>
      <c r="L40" s="859">
        <v>28.549852390000002</v>
      </c>
      <c r="M40" s="860">
        <v>0</v>
      </c>
      <c r="N40" s="861">
        <v>0</v>
      </c>
      <c r="O40" s="862">
        <v>0</v>
      </c>
      <c r="P40" s="863">
        <v>0</v>
      </c>
      <c r="Q40" s="864">
        <v>0</v>
      </c>
      <c r="R40" s="865">
        <v>4.19439663</v>
      </c>
      <c r="S40" s="866">
        <v>7.5204699999999996E-3</v>
      </c>
      <c r="T40" s="867">
        <v>0</v>
      </c>
      <c r="U40" s="868">
        <v>0</v>
      </c>
      <c r="V40" s="869">
        <v>4.2318901100000001</v>
      </c>
      <c r="W40" s="870">
        <v>0</v>
      </c>
      <c r="X40" s="871">
        <v>0</v>
      </c>
      <c r="Y40" s="872">
        <v>0</v>
      </c>
      <c r="Z40" s="873">
        <v>0</v>
      </c>
      <c r="AA40" s="874">
        <v>0</v>
      </c>
      <c r="AB40" s="875">
        <v>0</v>
      </c>
      <c r="AC40" s="876">
        <v>0</v>
      </c>
      <c r="AD40" s="877">
        <v>0</v>
      </c>
      <c r="AE40" s="878">
        <v>0</v>
      </c>
      <c r="AF40" s="879">
        <v>0</v>
      </c>
      <c r="AG40" s="880">
        <v>0</v>
      </c>
      <c r="AH40" s="881">
        <v>0</v>
      </c>
      <c r="AI40" s="882">
        <v>0</v>
      </c>
      <c r="AJ40" s="883">
        <v>0</v>
      </c>
      <c r="AK40" s="884">
        <v>0</v>
      </c>
      <c r="AL40" s="885">
        <v>0</v>
      </c>
      <c r="AM40" s="886">
        <v>0</v>
      </c>
      <c r="AN40" s="887">
        <v>0</v>
      </c>
      <c r="AO40" s="888">
        <v>0</v>
      </c>
      <c r="AP40" s="889">
        <v>0</v>
      </c>
      <c r="AQ40" s="890">
        <v>0</v>
      </c>
      <c r="AR40" s="891">
        <v>0</v>
      </c>
      <c r="AS40" s="892">
        <v>0</v>
      </c>
      <c r="AT40" s="893">
        <v>0</v>
      </c>
      <c r="AU40" s="894">
        <v>0</v>
      </c>
      <c r="AV40" s="895">
        <v>28.421326499999999</v>
      </c>
      <c r="AW40" s="896">
        <v>29.172236569999999</v>
      </c>
      <c r="AX40" s="897">
        <v>0</v>
      </c>
      <c r="AY40" s="898">
        <v>0</v>
      </c>
      <c r="AZ40" s="899">
        <v>153.15488493999999</v>
      </c>
      <c r="BA40" s="900">
        <v>0</v>
      </c>
      <c r="BB40" s="901">
        <v>0</v>
      </c>
      <c r="BC40" s="902">
        <v>0</v>
      </c>
      <c r="BD40" s="903">
        <v>0</v>
      </c>
      <c r="BE40" s="904">
        <v>0</v>
      </c>
      <c r="BF40" s="905">
        <v>13.409556050000001</v>
      </c>
      <c r="BG40" s="906">
        <v>5.7613288499999999</v>
      </c>
      <c r="BH40" s="907">
        <v>0</v>
      </c>
      <c r="BI40" s="908">
        <v>0</v>
      </c>
      <c r="BJ40" s="909">
        <v>33.052075039999998</v>
      </c>
      <c r="BK40" s="910">
        <f t="shared" si="5"/>
        <v>391.0678467599999</v>
      </c>
    </row>
    <row r="41" spans="1:63">
      <c r="A41" s="3"/>
      <c r="B41" s="911" t="s">
        <v>89</v>
      </c>
      <c r="C41" s="9">
        <f t="shared" ref="C41:BK41" si="6">SUM(C34:C40)</f>
        <v>0</v>
      </c>
      <c r="D41" s="9">
        <f t="shared" si="6"/>
        <v>73.002288409999991</v>
      </c>
      <c r="E41" s="9">
        <f t="shared" si="6"/>
        <v>0</v>
      </c>
      <c r="F41" s="9">
        <f t="shared" si="6"/>
        <v>0</v>
      </c>
      <c r="G41" s="9">
        <f t="shared" si="6"/>
        <v>0</v>
      </c>
      <c r="H41" s="9">
        <f t="shared" si="6"/>
        <v>20.213754430000002</v>
      </c>
      <c r="I41" s="9">
        <f t="shared" si="6"/>
        <v>35.573806210000001</v>
      </c>
      <c r="J41" s="9">
        <f t="shared" si="6"/>
        <v>1.4505213299999999</v>
      </c>
      <c r="K41" s="9">
        <f t="shared" si="6"/>
        <v>0</v>
      </c>
      <c r="L41" s="9">
        <f t="shared" si="6"/>
        <v>59.597608659999999</v>
      </c>
      <c r="M41" s="9">
        <f t="shared" si="6"/>
        <v>0</v>
      </c>
      <c r="N41" s="9">
        <f t="shared" si="6"/>
        <v>0</v>
      </c>
      <c r="O41" s="9">
        <f t="shared" si="6"/>
        <v>0</v>
      </c>
      <c r="P41" s="9">
        <f t="shared" si="6"/>
        <v>0</v>
      </c>
      <c r="Q41" s="9">
        <f t="shared" si="6"/>
        <v>0</v>
      </c>
      <c r="R41" s="9">
        <f t="shared" si="6"/>
        <v>7.3140589699999996</v>
      </c>
      <c r="S41" s="9">
        <f t="shared" si="6"/>
        <v>2.246105E-2</v>
      </c>
      <c r="T41" s="9">
        <f t="shared" si="6"/>
        <v>0</v>
      </c>
      <c r="U41" s="9">
        <f t="shared" si="6"/>
        <v>0</v>
      </c>
      <c r="V41" s="9">
        <f t="shared" si="6"/>
        <v>6.78416569</v>
      </c>
      <c r="W41" s="9">
        <f t="shared" si="6"/>
        <v>0</v>
      </c>
      <c r="X41" s="9">
        <f t="shared" si="6"/>
        <v>0</v>
      </c>
      <c r="Y41" s="9">
        <f t="shared" si="6"/>
        <v>0</v>
      </c>
      <c r="Z41" s="9">
        <f t="shared" si="6"/>
        <v>0</v>
      </c>
      <c r="AA41" s="9">
        <f t="shared" si="6"/>
        <v>0</v>
      </c>
      <c r="AB41" s="9">
        <f t="shared" si="6"/>
        <v>0</v>
      </c>
      <c r="AC41" s="9">
        <f t="shared" si="6"/>
        <v>0</v>
      </c>
      <c r="AD41" s="9">
        <f t="shared" si="6"/>
        <v>0</v>
      </c>
      <c r="AE41" s="9">
        <f t="shared" si="6"/>
        <v>0</v>
      </c>
      <c r="AF41" s="9">
        <f t="shared" si="6"/>
        <v>0</v>
      </c>
      <c r="AG41" s="9">
        <f t="shared" si="6"/>
        <v>0</v>
      </c>
      <c r="AH41" s="9">
        <f t="shared" si="6"/>
        <v>0</v>
      </c>
      <c r="AI41" s="9">
        <f t="shared" si="6"/>
        <v>0</v>
      </c>
      <c r="AJ41" s="9">
        <f t="shared" si="6"/>
        <v>0</v>
      </c>
      <c r="AK41" s="9">
        <f t="shared" si="6"/>
        <v>0</v>
      </c>
      <c r="AL41" s="9">
        <f t="shared" si="6"/>
        <v>0</v>
      </c>
      <c r="AM41" s="9">
        <f t="shared" si="6"/>
        <v>0</v>
      </c>
      <c r="AN41" s="9">
        <f t="shared" si="6"/>
        <v>0</v>
      </c>
      <c r="AO41" s="9">
        <f t="shared" si="6"/>
        <v>0</v>
      </c>
      <c r="AP41" s="9">
        <f t="shared" si="6"/>
        <v>0</v>
      </c>
      <c r="AQ41" s="9">
        <f t="shared" si="6"/>
        <v>0</v>
      </c>
      <c r="AR41" s="9">
        <f t="shared" si="6"/>
        <v>0</v>
      </c>
      <c r="AS41" s="9">
        <f t="shared" si="6"/>
        <v>0</v>
      </c>
      <c r="AT41" s="9">
        <f t="shared" si="6"/>
        <v>0</v>
      </c>
      <c r="AU41" s="9">
        <f t="shared" si="6"/>
        <v>0</v>
      </c>
      <c r="AV41" s="9">
        <f t="shared" si="6"/>
        <v>65.689930839999988</v>
      </c>
      <c r="AW41" s="9">
        <f t="shared" si="6"/>
        <v>93.719079869999987</v>
      </c>
      <c r="AX41" s="9">
        <f t="shared" si="6"/>
        <v>0.25634498999999999</v>
      </c>
      <c r="AY41" s="9">
        <f t="shared" si="6"/>
        <v>0</v>
      </c>
      <c r="AZ41" s="9">
        <f t="shared" si="6"/>
        <v>332.87194364999999</v>
      </c>
      <c r="BA41" s="9">
        <f t="shared" si="6"/>
        <v>0</v>
      </c>
      <c r="BB41" s="9">
        <f t="shared" si="6"/>
        <v>0</v>
      </c>
      <c r="BC41" s="9">
        <f t="shared" si="6"/>
        <v>0</v>
      </c>
      <c r="BD41" s="9">
        <f t="shared" si="6"/>
        <v>0</v>
      </c>
      <c r="BE41" s="9">
        <f t="shared" si="6"/>
        <v>0</v>
      </c>
      <c r="BF41" s="9">
        <f t="shared" si="6"/>
        <v>22.50717744</v>
      </c>
      <c r="BG41" s="9">
        <f t="shared" si="6"/>
        <v>7.5557862499999997</v>
      </c>
      <c r="BH41" s="9">
        <f t="shared" si="6"/>
        <v>0</v>
      </c>
      <c r="BI41" s="9">
        <f t="shared" si="6"/>
        <v>0</v>
      </c>
      <c r="BJ41" s="9">
        <f t="shared" si="6"/>
        <v>51.781380769999998</v>
      </c>
      <c r="BK41" s="9">
        <f t="shared" si="6"/>
        <v>778.34030855999993</v>
      </c>
    </row>
    <row r="42" spans="1:63">
      <c r="A42" s="3"/>
      <c r="B42" s="912" t="s">
        <v>90</v>
      </c>
      <c r="C42" s="9">
        <f t="shared" ref="C42:BK42" si="7">SUM(C10:C41)/2</f>
        <v>0</v>
      </c>
      <c r="D42" s="9">
        <f t="shared" si="7"/>
        <v>140.90394799999999</v>
      </c>
      <c r="E42" s="9">
        <f t="shared" si="7"/>
        <v>0</v>
      </c>
      <c r="F42" s="9">
        <f t="shared" si="7"/>
        <v>0</v>
      </c>
      <c r="G42" s="9">
        <f t="shared" si="7"/>
        <v>0</v>
      </c>
      <c r="H42" s="9">
        <f t="shared" si="7"/>
        <v>33.53044199</v>
      </c>
      <c r="I42" s="9">
        <f t="shared" si="7"/>
        <v>370.69369097000003</v>
      </c>
      <c r="J42" s="9">
        <f t="shared" si="7"/>
        <v>8.2839319800000002</v>
      </c>
      <c r="K42" s="9">
        <f t="shared" si="7"/>
        <v>0</v>
      </c>
      <c r="L42" s="9">
        <f t="shared" si="7"/>
        <v>267.11539206000003</v>
      </c>
      <c r="M42" s="9">
        <f t="shared" si="7"/>
        <v>0</v>
      </c>
      <c r="N42" s="9">
        <f t="shared" si="7"/>
        <v>0</v>
      </c>
      <c r="O42" s="9">
        <f t="shared" si="7"/>
        <v>0</v>
      </c>
      <c r="P42" s="9">
        <f t="shared" si="7"/>
        <v>0</v>
      </c>
      <c r="Q42" s="9">
        <f t="shared" si="7"/>
        <v>0</v>
      </c>
      <c r="R42" s="9">
        <f t="shared" si="7"/>
        <v>13.562604829999998</v>
      </c>
      <c r="S42" s="9">
        <f t="shared" si="7"/>
        <v>24.193759489999998</v>
      </c>
      <c r="T42" s="9">
        <f t="shared" si="7"/>
        <v>0</v>
      </c>
      <c r="U42" s="9">
        <f t="shared" si="7"/>
        <v>0</v>
      </c>
      <c r="V42" s="9">
        <f t="shared" si="7"/>
        <v>65.916285049999999</v>
      </c>
      <c r="W42" s="9">
        <f t="shared" si="7"/>
        <v>0</v>
      </c>
      <c r="X42" s="9">
        <f t="shared" si="7"/>
        <v>0</v>
      </c>
      <c r="Y42" s="9">
        <f t="shared" si="7"/>
        <v>0</v>
      </c>
      <c r="Z42" s="9">
        <f t="shared" si="7"/>
        <v>0</v>
      </c>
      <c r="AA42" s="9">
        <f t="shared" si="7"/>
        <v>0</v>
      </c>
      <c r="AB42" s="9">
        <f t="shared" si="7"/>
        <v>0</v>
      </c>
      <c r="AC42" s="9">
        <f t="shared" si="7"/>
        <v>0</v>
      </c>
      <c r="AD42" s="9">
        <f t="shared" si="7"/>
        <v>0</v>
      </c>
      <c r="AE42" s="9">
        <f t="shared" si="7"/>
        <v>0</v>
      </c>
      <c r="AF42" s="9">
        <f t="shared" si="7"/>
        <v>0</v>
      </c>
      <c r="AG42" s="9">
        <f t="shared" si="7"/>
        <v>0</v>
      </c>
      <c r="AH42" s="9">
        <f t="shared" si="7"/>
        <v>0</v>
      </c>
      <c r="AI42" s="9">
        <f t="shared" si="7"/>
        <v>0</v>
      </c>
      <c r="AJ42" s="9">
        <f t="shared" si="7"/>
        <v>0</v>
      </c>
      <c r="AK42" s="9">
        <f t="shared" si="7"/>
        <v>0</v>
      </c>
      <c r="AL42" s="9">
        <f t="shared" si="7"/>
        <v>0</v>
      </c>
      <c r="AM42" s="9">
        <f t="shared" si="7"/>
        <v>0</v>
      </c>
      <c r="AN42" s="9">
        <f t="shared" si="7"/>
        <v>0</v>
      </c>
      <c r="AO42" s="9">
        <f t="shared" si="7"/>
        <v>0</v>
      </c>
      <c r="AP42" s="9">
        <f t="shared" si="7"/>
        <v>0</v>
      </c>
      <c r="AQ42" s="9">
        <f t="shared" si="7"/>
        <v>0</v>
      </c>
      <c r="AR42" s="9">
        <f t="shared" si="7"/>
        <v>0</v>
      </c>
      <c r="AS42" s="9">
        <f t="shared" si="7"/>
        <v>0</v>
      </c>
      <c r="AT42" s="9">
        <f t="shared" si="7"/>
        <v>0</v>
      </c>
      <c r="AU42" s="9">
        <f t="shared" si="7"/>
        <v>0</v>
      </c>
      <c r="AV42" s="9">
        <f t="shared" si="7"/>
        <v>101.63373568999999</v>
      </c>
      <c r="AW42" s="9">
        <f t="shared" si="7"/>
        <v>184.24835481</v>
      </c>
      <c r="AX42" s="9">
        <f t="shared" si="7"/>
        <v>0.25634498999999999</v>
      </c>
      <c r="AY42" s="9">
        <f t="shared" si="7"/>
        <v>0</v>
      </c>
      <c r="AZ42" s="9">
        <f t="shared" si="7"/>
        <v>605.34982721999995</v>
      </c>
      <c r="BA42" s="9">
        <f t="shared" si="7"/>
        <v>0</v>
      </c>
      <c r="BB42" s="9">
        <f t="shared" si="7"/>
        <v>0</v>
      </c>
      <c r="BC42" s="9">
        <f t="shared" si="7"/>
        <v>0</v>
      </c>
      <c r="BD42" s="9">
        <f t="shared" si="7"/>
        <v>0</v>
      </c>
      <c r="BE42" s="9">
        <f t="shared" si="7"/>
        <v>0</v>
      </c>
      <c r="BF42" s="9">
        <f t="shared" si="7"/>
        <v>34.692331569999993</v>
      </c>
      <c r="BG42" s="9">
        <f t="shared" si="7"/>
        <v>20.911742360000002</v>
      </c>
      <c r="BH42" s="9">
        <f t="shared" si="7"/>
        <v>0</v>
      </c>
      <c r="BI42" s="9">
        <f t="shared" si="7"/>
        <v>0</v>
      </c>
      <c r="BJ42" s="9">
        <f t="shared" si="7"/>
        <v>88.596060870000017</v>
      </c>
      <c r="BK42" s="9">
        <f t="shared" si="7"/>
        <v>1959.8884518799998</v>
      </c>
    </row>
    <row r="43" spans="1:63">
      <c r="A43" s="3"/>
      <c r="B43" s="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</row>
    <row r="44" spans="1:63" ht="20.149999999999999" customHeight="1">
      <c r="A44" s="914" t="s">
        <v>91</v>
      </c>
      <c r="B44" s="913" t="s">
        <v>13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</row>
    <row r="45" spans="1:63">
      <c r="A45" s="916" t="s">
        <v>61</v>
      </c>
      <c r="B45" s="915" t="s">
        <v>92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</row>
    <row r="46" spans="1:63">
      <c r="A46" s="2299"/>
      <c r="B46" s="2296" t="s">
        <v>131</v>
      </c>
      <c r="C46" s="2295"/>
      <c r="D46" s="2295"/>
      <c r="E46" s="2295"/>
      <c r="F46" s="2295"/>
      <c r="G46" s="2295"/>
      <c r="H46" s="2295"/>
      <c r="I46" s="2295"/>
      <c r="J46" s="2295"/>
      <c r="K46" s="2295"/>
      <c r="L46" s="2295"/>
      <c r="M46" s="2295"/>
      <c r="N46" s="2295"/>
      <c r="O46" s="2295"/>
      <c r="P46" s="2295"/>
      <c r="Q46" s="2295"/>
      <c r="R46" s="2295"/>
      <c r="S46" s="2295"/>
      <c r="T46" s="2295"/>
      <c r="U46" s="2295"/>
      <c r="V46" s="2295"/>
      <c r="W46" s="2295"/>
      <c r="X46" s="2295"/>
      <c r="Y46" s="2295"/>
      <c r="Z46" s="2295"/>
      <c r="AA46" s="2295"/>
      <c r="AB46" s="2295"/>
      <c r="AC46" s="2295"/>
      <c r="AD46" s="2295"/>
      <c r="AE46" s="2295"/>
      <c r="AF46" s="2295"/>
      <c r="AG46" s="2295"/>
      <c r="AH46" s="2295"/>
      <c r="AI46" s="2295"/>
      <c r="AJ46" s="2295"/>
      <c r="AK46" s="2295"/>
      <c r="AL46" s="2295"/>
      <c r="AM46" s="2295"/>
      <c r="AN46" s="2295"/>
      <c r="AO46" s="2295"/>
      <c r="AP46" s="2295"/>
      <c r="AQ46" s="2295"/>
      <c r="AR46" s="2295"/>
      <c r="AS46" s="2295"/>
      <c r="AT46" s="2295"/>
      <c r="AU46" s="2295"/>
      <c r="AV46" s="2295"/>
      <c r="AW46" s="2295"/>
      <c r="AX46" s="2295"/>
      <c r="AY46" s="2295"/>
      <c r="AZ46" s="2295"/>
      <c r="BA46" s="2295"/>
      <c r="BB46" s="2295"/>
      <c r="BC46" s="2295"/>
      <c r="BD46" s="2295"/>
      <c r="BE46" s="2295"/>
      <c r="BF46" s="2295"/>
      <c r="BG46" s="2295"/>
      <c r="BH46" s="2295"/>
      <c r="BI46" s="2295"/>
      <c r="BJ46" s="2295"/>
      <c r="BK46" s="2295"/>
    </row>
    <row r="47" spans="1:63">
      <c r="A47" s="3"/>
      <c r="B47" s="917" t="s">
        <v>93</v>
      </c>
      <c r="C47" s="918">
        <v>0</v>
      </c>
      <c r="D47" s="919">
        <v>1.05922581</v>
      </c>
      <c r="E47" s="920">
        <v>0</v>
      </c>
      <c r="F47" s="921">
        <v>0</v>
      </c>
      <c r="G47" s="922">
        <v>0</v>
      </c>
      <c r="H47" s="923">
        <v>17.652314430000001</v>
      </c>
      <c r="I47" s="924">
        <v>0.58723943000000001</v>
      </c>
      <c r="J47" s="925">
        <v>0</v>
      </c>
      <c r="K47" s="926">
        <v>0</v>
      </c>
      <c r="L47" s="927">
        <v>3.6330846800000001</v>
      </c>
      <c r="M47" s="928">
        <v>0</v>
      </c>
      <c r="N47" s="929">
        <v>0</v>
      </c>
      <c r="O47" s="930">
        <v>0</v>
      </c>
      <c r="P47" s="931">
        <v>0</v>
      </c>
      <c r="Q47" s="932">
        <v>0</v>
      </c>
      <c r="R47" s="933">
        <v>10.611434490000001</v>
      </c>
      <c r="S47" s="934">
        <v>0.15938147999999999</v>
      </c>
      <c r="T47" s="935">
        <v>0</v>
      </c>
      <c r="U47" s="936">
        <v>0</v>
      </c>
      <c r="V47" s="937">
        <v>0.37277774000000002</v>
      </c>
      <c r="W47" s="938">
        <v>0</v>
      </c>
      <c r="X47" s="939">
        <v>0</v>
      </c>
      <c r="Y47" s="940">
        <v>0</v>
      </c>
      <c r="Z47" s="941">
        <v>0</v>
      </c>
      <c r="AA47" s="942">
        <v>0</v>
      </c>
      <c r="AB47" s="943">
        <v>0</v>
      </c>
      <c r="AC47" s="944">
        <v>0</v>
      </c>
      <c r="AD47" s="945">
        <v>0</v>
      </c>
      <c r="AE47" s="946">
        <v>0</v>
      </c>
      <c r="AF47" s="947">
        <v>0</v>
      </c>
      <c r="AG47" s="948">
        <v>0</v>
      </c>
      <c r="AH47" s="949">
        <v>0</v>
      </c>
      <c r="AI47" s="950">
        <v>0</v>
      </c>
      <c r="AJ47" s="951">
        <v>0</v>
      </c>
      <c r="AK47" s="952">
        <v>0</v>
      </c>
      <c r="AL47" s="953">
        <v>0</v>
      </c>
      <c r="AM47" s="954">
        <v>0</v>
      </c>
      <c r="AN47" s="955">
        <v>0</v>
      </c>
      <c r="AO47" s="956">
        <v>0</v>
      </c>
      <c r="AP47" s="957">
        <v>0</v>
      </c>
      <c r="AQ47" s="958">
        <v>0</v>
      </c>
      <c r="AR47" s="959">
        <v>0</v>
      </c>
      <c r="AS47" s="960">
        <v>0</v>
      </c>
      <c r="AT47" s="961">
        <v>0</v>
      </c>
      <c r="AU47" s="962">
        <v>0</v>
      </c>
      <c r="AV47" s="963">
        <v>214.97102907999999</v>
      </c>
      <c r="AW47" s="964">
        <v>21.3377306</v>
      </c>
      <c r="AX47" s="965">
        <v>0</v>
      </c>
      <c r="AY47" s="966">
        <v>0</v>
      </c>
      <c r="AZ47" s="967">
        <v>95.967410310000005</v>
      </c>
      <c r="BA47" s="968">
        <v>0</v>
      </c>
      <c r="BB47" s="969">
        <v>0</v>
      </c>
      <c r="BC47" s="970">
        <v>0</v>
      </c>
      <c r="BD47" s="971">
        <v>0</v>
      </c>
      <c r="BE47" s="972">
        <v>0</v>
      </c>
      <c r="BF47" s="973">
        <v>68.410543480000001</v>
      </c>
      <c r="BG47" s="974">
        <v>4.0458875399999998</v>
      </c>
      <c r="BH47" s="975">
        <v>0</v>
      </c>
      <c r="BI47" s="976">
        <v>0</v>
      </c>
      <c r="BJ47" s="977">
        <v>20.321895949999998</v>
      </c>
      <c r="BK47" s="978">
        <f>SUM(C47:BJ47)</f>
        <v>459.12995502000001</v>
      </c>
    </row>
    <row r="48" spans="1:63">
      <c r="A48" s="3"/>
      <c r="B48" s="979" t="s">
        <v>66</v>
      </c>
      <c r="C48" s="9">
        <f t="shared" ref="C48:BK48" si="8">SUM(C47:C47)</f>
        <v>0</v>
      </c>
      <c r="D48" s="9">
        <f t="shared" si="8"/>
        <v>1.05922581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17.652314430000001</v>
      </c>
      <c r="I48" s="9">
        <f t="shared" si="8"/>
        <v>0.58723943000000001</v>
      </c>
      <c r="J48" s="9">
        <f t="shared" si="8"/>
        <v>0</v>
      </c>
      <c r="K48" s="9">
        <f t="shared" si="8"/>
        <v>0</v>
      </c>
      <c r="L48" s="9">
        <f t="shared" si="8"/>
        <v>3.6330846800000001</v>
      </c>
      <c r="M48" s="9">
        <f t="shared" si="8"/>
        <v>0</v>
      </c>
      <c r="N48" s="9">
        <f t="shared" si="8"/>
        <v>0</v>
      </c>
      <c r="O48" s="9">
        <f t="shared" si="8"/>
        <v>0</v>
      </c>
      <c r="P48" s="9">
        <f t="shared" si="8"/>
        <v>0</v>
      </c>
      <c r="Q48" s="9">
        <f t="shared" si="8"/>
        <v>0</v>
      </c>
      <c r="R48" s="9">
        <f t="shared" si="8"/>
        <v>10.611434490000001</v>
      </c>
      <c r="S48" s="9">
        <f t="shared" si="8"/>
        <v>0.15938147999999999</v>
      </c>
      <c r="T48" s="9">
        <f t="shared" si="8"/>
        <v>0</v>
      </c>
      <c r="U48" s="9">
        <f t="shared" si="8"/>
        <v>0</v>
      </c>
      <c r="V48" s="9">
        <f t="shared" si="8"/>
        <v>0.37277774000000002</v>
      </c>
      <c r="W48" s="9">
        <f t="shared" si="8"/>
        <v>0</v>
      </c>
      <c r="X48" s="9">
        <f t="shared" si="8"/>
        <v>0</v>
      </c>
      <c r="Y48" s="9">
        <f t="shared" si="8"/>
        <v>0</v>
      </c>
      <c r="Z48" s="9">
        <f t="shared" si="8"/>
        <v>0</v>
      </c>
      <c r="AA48" s="9">
        <f t="shared" si="8"/>
        <v>0</v>
      </c>
      <c r="AB48" s="9">
        <f t="shared" si="8"/>
        <v>0</v>
      </c>
      <c r="AC48" s="9">
        <f t="shared" si="8"/>
        <v>0</v>
      </c>
      <c r="AD48" s="9">
        <f t="shared" si="8"/>
        <v>0</v>
      </c>
      <c r="AE48" s="9">
        <f t="shared" si="8"/>
        <v>0</v>
      </c>
      <c r="AF48" s="9">
        <f t="shared" si="8"/>
        <v>0</v>
      </c>
      <c r="AG48" s="9">
        <f t="shared" si="8"/>
        <v>0</v>
      </c>
      <c r="AH48" s="9">
        <f t="shared" si="8"/>
        <v>0</v>
      </c>
      <c r="AI48" s="9">
        <f t="shared" si="8"/>
        <v>0</v>
      </c>
      <c r="AJ48" s="9">
        <f t="shared" si="8"/>
        <v>0</v>
      </c>
      <c r="AK48" s="9">
        <f t="shared" si="8"/>
        <v>0</v>
      </c>
      <c r="AL48" s="9">
        <f t="shared" si="8"/>
        <v>0</v>
      </c>
      <c r="AM48" s="9">
        <f t="shared" si="8"/>
        <v>0</v>
      </c>
      <c r="AN48" s="9">
        <f t="shared" si="8"/>
        <v>0</v>
      </c>
      <c r="AO48" s="9">
        <f t="shared" si="8"/>
        <v>0</v>
      </c>
      <c r="AP48" s="9">
        <f t="shared" si="8"/>
        <v>0</v>
      </c>
      <c r="AQ48" s="9">
        <f t="shared" si="8"/>
        <v>0</v>
      </c>
      <c r="AR48" s="9">
        <f t="shared" si="8"/>
        <v>0</v>
      </c>
      <c r="AS48" s="9">
        <f t="shared" si="8"/>
        <v>0</v>
      </c>
      <c r="AT48" s="9">
        <f t="shared" si="8"/>
        <v>0</v>
      </c>
      <c r="AU48" s="9">
        <f t="shared" si="8"/>
        <v>0</v>
      </c>
      <c r="AV48" s="9">
        <f t="shared" si="8"/>
        <v>214.97102907999999</v>
      </c>
      <c r="AW48" s="9">
        <f t="shared" si="8"/>
        <v>21.3377306</v>
      </c>
      <c r="AX48" s="9">
        <f t="shared" si="8"/>
        <v>0</v>
      </c>
      <c r="AY48" s="9">
        <f t="shared" si="8"/>
        <v>0</v>
      </c>
      <c r="AZ48" s="9">
        <f t="shared" si="8"/>
        <v>95.967410310000005</v>
      </c>
      <c r="BA48" s="9">
        <f t="shared" si="8"/>
        <v>0</v>
      </c>
      <c r="BB48" s="9">
        <f t="shared" si="8"/>
        <v>0</v>
      </c>
      <c r="BC48" s="9">
        <f t="shared" si="8"/>
        <v>0</v>
      </c>
      <c r="BD48" s="9">
        <f t="shared" si="8"/>
        <v>0</v>
      </c>
      <c r="BE48" s="9">
        <f t="shared" si="8"/>
        <v>0</v>
      </c>
      <c r="BF48" s="9">
        <f t="shared" si="8"/>
        <v>68.410543480000001</v>
      </c>
      <c r="BG48" s="9">
        <f t="shared" si="8"/>
        <v>4.0458875399999998</v>
      </c>
      <c r="BH48" s="9">
        <f t="shared" si="8"/>
        <v>0</v>
      </c>
      <c r="BI48" s="9">
        <f t="shared" si="8"/>
        <v>0</v>
      </c>
      <c r="BJ48" s="9">
        <f t="shared" si="8"/>
        <v>20.321895949999998</v>
      </c>
      <c r="BK48" s="9">
        <f t="shared" si="8"/>
        <v>459.12995502000001</v>
      </c>
    </row>
    <row r="49" spans="1:63">
      <c r="A49" s="3"/>
      <c r="B49" s="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</row>
    <row r="50" spans="1:63">
      <c r="A50" s="981" t="s">
        <v>67</v>
      </c>
      <c r="B50" s="980" t="s">
        <v>94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</row>
    <row r="51" spans="1:63">
      <c r="A51" s="2300"/>
      <c r="B51" s="2296" t="s">
        <v>131</v>
      </c>
      <c r="C51" s="2295"/>
      <c r="D51" s="2295"/>
      <c r="E51" s="2295"/>
      <c r="F51" s="2295"/>
      <c r="G51" s="2295"/>
      <c r="H51" s="2295"/>
      <c r="I51" s="2295"/>
      <c r="J51" s="2295"/>
      <c r="K51" s="2295"/>
      <c r="L51" s="2295"/>
      <c r="M51" s="2295"/>
      <c r="N51" s="2295"/>
      <c r="O51" s="2295"/>
      <c r="P51" s="2295"/>
      <c r="Q51" s="2295"/>
      <c r="R51" s="2295"/>
      <c r="S51" s="2295"/>
      <c r="T51" s="2295"/>
      <c r="U51" s="2295"/>
      <c r="V51" s="2295"/>
      <c r="W51" s="2295"/>
      <c r="X51" s="2295"/>
      <c r="Y51" s="2295"/>
      <c r="Z51" s="2295"/>
      <c r="AA51" s="2295"/>
      <c r="AB51" s="2295"/>
      <c r="AC51" s="2295"/>
      <c r="AD51" s="2295"/>
      <c r="AE51" s="2295"/>
      <c r="AF51" s="2295"/>
      <c r="AG51" s="2295"/>
      <c r="AH51" s="2295"/>
      <c r="AI51" s="2295"/>
      <c r="AJ51" s="2295"/>
      <c r="AK51" s="2295"/>
      <c r="AL51" s="2295"/>
      <c r="AM51" s="2295"/>
      <c r="AN51" s="2295"/>
      <c r="AO51" s="2295"/>
      <c r="AP51" s="2295"/>
      <c r="AQ51" s="2295"/>
      <c r="AR51" s="2295"/>
      <c r="AS51" s="2295"/>
      <c r="AT51" s="2295"/>
      <c r="AU51" s="2295"/>
      <c r="AV51" s="2295"/>
      <c r="AW51" s="2295"/>
      <c r="AX51" s="2295"/>
      <c r="AY51" s="2295"/>
      <c r="AZ51" s="2295"/>
      <c r="BA51" s="2295"/>
      <c r="BB51" s="2295"/>
      <c r="BC51" s="2295"/>
      <c r="BD51" s="2295"/>
      <c r="BE51" s="2295"/>
      <c r="BF51" s="2295"/>
      <c r="BG51" s="2295"/>
      <c r="BH51" s="2295"/>
      <c r="BI51" s="2295"/>
      <c r="BJ51" s="2295"/>
      <c r="BK51" s="2295"/>
    </row>
    <row r="52" spans="1:63">
      <c r="A52" s="3"/>
      <c r="B52" s="982" t="s">
        <v>95</v>
      </c>
      <c r="C52" s="983">
        <v>0</v>
      </c>
      <c r="D52" s="984">
        <v>0.73148924000000004</v>
      </c>
      <c r="E52" s="985">
        <v>0</v>
      </c>
      <c r="F52" s="986">
        <v>0</v>
      </c>
      <c r="G52" s="987">
        <v>0</v>
      </c>
      <c r="H52" s="988">
        <v>1.1796170100000001</v>
      </c>
      <c r="I52" s="989">
        <v>6.23947333</v>
      </c>
      <c r="J52" s="990">
        <v>0</v>
      </c>
      <c r="K52" s="991">
        <v>0</v>
      </c>
      <c r="L52" s="992">
        <v>72.964384530000004</v>
      </c>
      <c r="M52" s="993">
        <v>0</v>
      </c>
      <c r="N52" s="994">
        <v>0</v>
      </c>
      <c r="O52" s="995">
        <v>0</v>
      </c>
      <c r="P52" s="996">
        <v>0</v>
      </c>
      <c r="Q52" s="997">
        <v>0</v>
      </c>
      <c r="R52" s="998">
        <v>0.17281579</v>
      </c>
      <c r="S52" s="999">
        <v>1.7887999999999999E-4</v>
      </c>
      <c r="T52" s="1000">
        <v>0</v>
      </c>
      <c r="U52" s="1001">
        <v>0</v>
      </c>
      <c r="V52" s="1002">
        <v>1.5135706200000001</v>
      </c>
      <c r="W52" s="1003">
        <v>0</v>
      </c>
      <c r="X52" s="1004">
        <v>0</v>
      </c>
      <c r="Y52" s="1005">
        <v>0</v>
      </c>
      <c r="Z52" s="1006">
        <v>0</v>
      </c>
      <c r="AA52" s="1007">
        <v>0</v>
      </c>
      <c r="AB52" s="1008">
        <v>0</v>
      </c>
      <c r="AC52" s="1009">
        <v>0</v>
      </c>
      <c r="AD52" s="1010">
        <v>0</v>
      </c>
      <c r="AE52" s="1011">
        <v>0</v>
      </c>
      <c r="AF52" s="1012">
        <v>0</v>
      </c>
      <c r="AG52" s="1013">
        <v>0</v>
      </c>
      <c r="AH52" s="1014">
        <v>0</v>
      </c>
      <c r="AI52" s="1015">
        <v>0</v>
      </c>
      <c r="AJ52" s="1016">
        <v>0</v>
      </c>
      <c r="AK52" s="1017">
        <v>0</v>
      </c>
      <c r="AL52" s="1018">
        <v>0</v>
      </c>
      <c r="AM52" s="1019">
        <v>0</v>
      </c>
      <c r="AN52" s="1020">
        <v>0</v>
      </c>
      <c r="AO52" s="1021">
        <v>0</v>
      </c>
      <c r="AP52" s="1022">
        <v>0</v>
      </c>
      <c r="AQ52" s="1023">
        <v>0</v>
      </c>
      <c r="AR52" s="1024">
        <v>0</v>
      </c>
      <c r="AS52" s="1025">
        <v>0</v>
      </c>
      <c r="AT52" s="1026">
        <v>0</v>
      </c>
      <c r="AU52" s="1027">
        <v>0</v>
      </c>
      <c r="AV52" s="1028">
        <v>6.2935198999999997</v>
      </c>
      <c r="AW52" s="1029">
        <v>10.8155056</v>
      </c>
      <c r="AX52" s="1030">
        <v>0</v>
      </c>
      <c r="AY52" s="1031">
        <v>0</v>
      </c>
      <c r="AZ52" s="1032">
        <v>53.940735549999999</v>
      </c>
      <c r="BA52" s="1033">
        <v>0</v>
      </c>
      <c r="BB52" s="1034">
        <v>0</v>
      </c>
      <c r="BC52" s="1035">
        <v>0</v>
      </c>
      <c r="BD52" s="1036">
        <v>0</v>
      </c>
      <c r="BE52" s="1037">
        <v>0</v>
      </c>
      <c r="BF52" s="1038">
        <v>1.39875018</v>
      </c>
      <c r="BG52" s="1039">
        <v>4.60218784</v>
      </c>
      <c r="BH52" s="1040">
        <v>0</v>
      </c>
      <c r="BI52" s="1041">
        <v>0</v>
      </c>
      <c r="BJ52" s="1042">
        <v>8.9230790500000001</v>
      </c>
      <c r="BK52" s="1043">
        <f t="shared" ref="BK52:BK58" si="9">SUM(C52:BJ52)</f>
        <v>168.77530752000001</v>
      </c>
    </row>
    <row r="53" spans="1:63">
      <c r="A53" s="3"/>
      <c r="B53" s="1106" t="s">
        <v>97</v>
      </c>
      <c r="C53" s="1107">
        <v>0</v>
      </c>
      <c r="D53" s="1108">
        <v>0.63395855000000001</v>
      </c>
      <c r="E53" s="1109">
        <v>0</v>
      </c>
      <c r="F53" s="1110">
        <v>0</v>
      </c>
      <c r="G53" s="1111">
        <v>0</v>
      </c>
      <c r="H53" s="1112">
        <v>1.2955668</v>
      </c>
      <c r="I53" s="1113">
        <v>3.90000919</v>
      </c>
      <c r="J53" s="1114">
        <v>0</v>
      </c>
      <c r="K53" s="1115">
        <v>0</v>
      </c>
      <c r="L53" s="1116">
        <v>4.3091964200000001</v>
      </c>
      <c r="M53" s="1117">
        <v>0</v>
      </c>
      <c r="N53" s="1118">
        <v>0</v>
      </c>
      <c r="O53" s="1119">
        <v>0</v>
      </c>
      <c r="P53" s="1120">
        <v>0</v>
      </c>
      <c r="Q53" s="1121">
        <v>0</v>
      </c>
      <c r="R53" s="1122">
        <v>0.37546953999999999</v>
      </c>
      <c r="S53" s="1123">
        <v>0</v>
      </c>
      <c r="T53" s="1124">
        <v>0</v>
      </c>
      <c r="U53" s="1125">
        <v>0</v>
      </c>
      <c r="V53" s="1126">
        <v>6.1077380000000001E-2</v>
      </c>
      <c r="W53" s="1127">
        <v>0</v>
      </c>
      <c r="X53" s="1128">
        <v>0</v>
      </c>
      <c r="Y53" s="1129">
        <v>0</v>
      </c>
      <c r="Z53" s="1130">
        <v>0</v>
      </c>
      <c r="AA53" s="1131">
        <v>0</v>
      </c>
      <c r="AB53" s="1132">
        <v>0</v>
      </c>
      <c r="AC53" s="1133">
        <v>0</v>
      </c>
      <c r="AD53" s="1134">
        <v>0</v>
      </c>
      <c r="AE53" s="1135">
        <v>0</v>
      </c>
      <c r="AF53" s="1136">
        <v>0</v>
      </c>
      <c r="AG53" s="1137">
        <v>0</v>
      </c>
      <c r="AH53" s="1138">
        <v>0</v>
      </c>
      <c r="AI53" s="1139">
        <v>0</v>
      </c>
      <c r="AJ53" s="1140">
        <v>0</v>
      </c>
      <c r="AK53" s="1141">
        <v>0</v>
      </c>
      <c r="AL53" s="1142">
        <v>0</v>
      </c>
      <c r="AM53" s="1143">
        <v>0</v>
      </c>
      <c r="AN53" s="1144">
        <v>0</v>
      </c>
      <c r="AO53" s="1145">
        <v>0</v>
      </c>
      <c r="AP53" s="1146">
        <v>0</v>
      </c>
      <c r="AQ53" s="1147">
        <v>0</v>
      </c>
      <c r="AR53" s="1148">
        <v>0</v>
      </c>
      <c r="AS53" s="1149">
        <v>0</v>
      </c>
      <c r="AT53" s="1150">
        <v>0</v>
      </c>
      <c r="AU53" s="1151">
        <v>0</v>
      </c>
      <c r="AV53" s="1152">
        <v>12.667012590000001</v>
      </c>
      <c r="AW53" s="1153">
        <v>29.845090970000001</v>
      </c>
      <c r="AX53" s="1154">
        <v>0</v>
      </c>
      <c r="AY53" s="1155">
        <v>0</v>
      </c>
      <c r="AZ53" s="1156">
        <v>69.579004119999993</v>
      </c>
      <c r="BA53" s="1157">
        <v>0</v>
      </c>
      <c r="BB53" s="1158">
        <v>0</v>
      </c>
      <c r="BC53" s="1159">
        <v>0</v>
      </c>
      <c r="BD53" s="1160">
        <v>0</v>
      </c>
      <c r="BE53" s="1161">
        <v>0</v>
      </c>
      <c r="BF53" s="1162">
        <v>2.9233955200000001</v>
      </c>
      <c r="BG53" s="1163">
        <v>1.3851051999999999</v>
      </c>
      <c r="BH53" s="1164">
        <v>0</v>
      </c>
      <c r="BI53" s="1165">
        <v>0</v>
      </c>
      <c r="BJ53" s="1166">
        <v>5.6354665700000002</v>
      </c>
      <c r="BK53" s="1167">
        <f t="shared" si="9"/>
        <v>132.61035285</v>
      </c>
    </row>
    <row r="54" spans="1:63">
      <c r="A54" s="3"/>
      <c r="B54" s="1168" t="s">
        <v>98</v>
      </c>
      <c r="C54" s="1169">
        <v>0</v>
      </c>
      <c r="D54" s="1170">
        <v>6.60403611</v>
      </c>
      <c r="E54" s="1171">
        <v>0</v>
      </c>
      <c r="F54" s="1172">
        <v>0</v>
      </c>
      <c r="G54" s="1173">
        <v>0</v>
      </c>
      <c r="H54" s="1174">
        <v>452.59820145999998</v>
      </c>
      <c r="I54" s="1175">
        <v>217.54036529000001</v>
      </c>
      <c r="J54" s="1176">
        <v>49.648379089999999</v>
      </c>
      <c r="K54" s="1177">
        <v>0</v>
      </c>
      <c r="L54" s="1178">
        <v>557.11709598000004</v>
      </c>
      <c r="M54" s="1179">
        <v>0</v>
      </c>
      <c r="N54" s="1180">
        <v>0</v>
      </c>
      <c r="O54" s="1181">
        <v>0</v>
      </c>
      <c r="P54" s="1182">
        <v>0</v>
      </c>
      <c r="Q54" s="1183">
        <v>0</v>
      </c>
      <c r="R54" s="1184">
        <v>216.45926112000001</v>
      </c>
      <c r="S54" s="1185">
        <v>9.5433951399999994</v>
      </c>
      <c r="T54" s="1186">
        <v>4.2722749999999997E-2</v>
      </c>
      <c r="U54" s="1187">
        <v>0</v>
      </c>
      <c r="V54" s="1188">
        <v>49.91808022</v>
      </c>
      <c r="W54" s="1189">
        <v>0</v>
      </c>
      <c r="X54" s="1190">
        <v>0</v>
      </c>
      <c r="Y54" s="1191">
        <v>0</v>
      </c>
      <c r="Z54" s="1192">
        <v>0</v>
      </c>
      <c r="AA54" s="1193">
        <v>0</v>
      </c>
      <c r="AB54" s="1194">
        <v>0</v>
      </c>
      <c r="AC54" s="1195">
        <v>0</v>
      </c>
      <c r="AD54" s="1196">
        <v>0</v>
      </c>
      <c r="AE54" s="1197">
        <v>0</v>
      </c>
      <c r="AF54" s="1198">
        <v>0</v>
      </c>
      <c r="AG54" s="1199">
        <v>0</v>
      </c>
      <c r="AH54" s="1200">
        <v>0</v>
      </c>
      <c r="AI54" s="1201">
        <v>0</v>
      </c>
      <c r="AJ54" s="1202">
        <v>0</v>
      </c>
      <c r="AK54" s="1203">
        <v>0</v>
      </c>
      <c r="AL54" s="1204">
        <v>0</v>
      </c>
      <c r="AM54" s="1205">
        <v>0</v>
      </c>
      <c r="AN54" s="1206">
        <v>0</v>
      </c>
      <c r="AO54" s="1207">
        <v>0</v>
      </c>
      <c r="AP54" s="1208">
        <v>0</v>
      </c>
      <c r="AQ54" s="1209">
        <v>0</v>
      </c>
      <c r="AR54" s="1210">
        <v>0</v>
      </c>
      <c r="AS54" s="1211">
        <v>0</v>
      </c>
      <c r="AT54" s="1212">
        <v>0</v>
      </c>
      <c r="AU54" s="1213">
        <v>0</v>
      </c>
      <c r="AV54" s="1214">
        <v>998.71953361999999</v>
      </c>
      <c r="AW54" s="1215">
        <v>263.85063037999998</v>
      </c>
      <c r="AX54" s="1216">
        <v>0</v>
      </c>
      <c r="AY54" s="1217">
        <v>0</v>
      </c>
      <c r="AZ54" s="1218">
        <v>1793.49583033</v>
      </c>
      <c r="BA54" s="1219">
        <v>0</v>
      </c>
      <c r="BB54" s="1220">
        <v>0</v>
      </c>
      <c r="BC54" s="1221">
        <v>0</v>
      </c>
      <c r="BD54" s="1222">
        <v>0</v>
      </c>
      <c r="BE54" s="1223">
        <v>0</v>
      </c>
      <c r="BF54" s="1224">
        <v>333.28394269</v>
      </c>
      <c r="BG54" s="1225">
        <v>49.240865030000002</v>
      </c>
      <c r="BH54" s="1226">
        <v>0</v>
      </c>
      <c r="BI54" s="1227">
        <v>0</v>
      </c>
      <c r="BJ54" s="1228">
        <v>242.96994043999999</v>
      </c>
      <c r="BK54" s="1229">
        <f t="shared" si="9"/>
        <v>5241.0322796500004</v>
      </c>
    </row>
    <row r="55" spans="1:63">
      <c r="A55" s="3"/>
      <c r="B55" s="1230" t="s">
        <v>99</v>
      </c>
      <c r="C55" s="1231">
        <v>0</v>
      </c>
      <c r="D55" s="1232">
        <v>0.93211935000000001</v>
      </c>
      <c r="E55" s="1233">
        <v>0</v>
      </c>
      <c r="F55" s="1234">
        <v>0</v>
      </c>
      <c r="G55" s="1235">
        <v>0</v>
      </c>
      <c r="H55" s="1236">
        <v>1.8465818300000001</v>
      </c>
      <c r="I55" s="1237">
        <v>4.1909437399999998</v>
      </c>
      <c r="J55" s="1238">
        <v>0</v>
      </c>
      <c r="K55" s="1239">
        <v>0</v>
      </c>
      <c r="L55" s="1240">
        <v>1.67694484</v>
      </c>
      <c r="M55" s="1241">
        <v>0</v>
      </c>
      <c r="N55" s="1242">
        <v>0</v>
      </c>
      <c r="O55" s="1243">
        <v>0</v>
      </c>
      <c r="P55" s="1244">
        <v>0</v>
      </c>
      <c r="Q55" s="1245">
        <v>0</v>
      </c>
      <c r="R55" s="1246">
        <v>0.60920501000000005</v>
      </c>
      <c r="S55" s="1247">
        <v>0</v>
      </c>
      <c r="T55" s="1248">
        <v>0</v>
      </c>
      <c r="U55" s="1249">
        <v>0</v>
      </c>
      <c r="V55" s="1250">
        <v>3.8367209999999999E-2</v>
      </c>
      <c r="W55" s="1251">
        <v>0</v>
      </c>
      <c r="X55" s="1252">
        <v>0</v>
      </c>
      <c r="Y55" s="1253">
        <v>0</v>
      </c>
      <c r="Z55" s="1254">
        <v>0</v>
      </c>
      <c r="AA55" s="1255">
        <v>0</v>
      </c>
      <c r="AB55" s="1256">
        <v>0</v>
      </c>
      <c r="AC55" s="1257">
        <v>0</v>
      </c>
      <c r="AD55" s="1258">
        <v>0</v>
      </c>
      <c r="AE55" s="1259">
        <v>0</v>
      </c>
      <c r="AF55" s="1260">
        <v>0</v>
      </c>
      <c r="AG55" s="1261">
        <v>0</v>
      </c>
      <c r="AH55" s="1262">
        <v>0</v>
      </c>
      <c r="AI55" s="1263">
        <v>0</v>
      </c>
      <c r="AJ55" s="1264">
        <v>0</v>
      </c>
      <c r="AK55" s="1265">
        <v>0</v>
      </c>
      <c r="AL55" s="1266">
        <v>0</v>
      </c>
      <c r="AM55" s="1267">
        <v>0</v>
      </c>
      <c r="AN55" s="1268">
        <v>0</v>
      </c>
      <c r="AO55" s="1269">
        <v>0</v>
      </c>
      <c r="AP55" s="1270">
        <v>0</v>
      </c>
      <c r="AQ55" s="1271">
        <v>0</v>
      </c>
      <c r="AR55" s="1272">
        <v>0</v>
      </c>
      <c r="AS55" s="1273">
        <v>0</v>
      </c>
      <c r="AT55" s="1274">
        <v>0</v>
      </c>
      <c r="AU55" s="1275">
        <v>0</v>
      </c>
      <c r="AV55" s="1276">
        <v>47.978316659999997</v>
      </c>
      <c r="AW55" s="1277">
        <v>15.391355409999999</v>
      </c>
      <c r="AX55" s="1278">
        <v>0</v>
      </c>
      <c r="AY55" s="1279">
        <v>0</v>
      </c>
      <c r="AZ55" s="1280">
        <v>112.93567754</v>
      </c>
      <c r="BA55" s="1281">
        <v>0</v>
      </c>
      <c r="BB55" s="1282">
        <v>0</v>
      </c>
      <c r="BC55" s="1283">
        <v>0</v>
      </c>
      <c r="BD55" s="1284">
        <v>0</v>
      </c>
      <c r="BE55" s="1285">
        <v>0</v>
      </c>
      <c r="BF55" s="1286">
        <v>12.13848563</v>
      </c>
      <c r="BG55" s="1287">
        <v>1.15638307</v>
      </c>
      <c r="BH55" s="1288">
        <v>0</v>
      </c>
      <c r="BI55" s="1289">
        <v>0</v>
      </c>
      <c r="BJ55" s="1290">
        <v>18.47695594</v>
      </c>
      <c r="BK55" s="1291">
        <f t="shared" si="9"/>
        <v>217.37133623000003</v>
      </c>
    </row>
    <row r="56" spans="1:63">
      <c r="A56" s="3"/>
      <c r="B56" s="1292" t="s">
        <v>100</v>
      </c>
      <c r="C56" s="1293">
        <v>0</v>
      </c>
      <c r="D56" s="1294">
        <v>0.97285951999999998</v>
      </c>
      <c r="E56" s="1295">
        <v>0</v>
      </c>
      <c r="F56" s="1296">
        <v>0</v>
      </c>
      <c r="G56" s="1297">
        <v>0</v>
      </c>
      <c r="H56" s="1298">
        <v>8.2784949900000004</v>
      </c>
      <c r="I56" s="1299">
        <v>1.05601334</v>
      </c>
      <c r="J56" s="1300">
        <v>0</v>
      </c>
      <c r="K56" s="1301">
        <v>0</v>
      </c>
      <c r="L56" s="1302">
        <v>8.2901416099999992</v>
      </c>
      <c r="M56" s="1303">
        <v>0</v>
      </c>
      <c r="N56" s="1304">
        <v>0</v>
      </c>
      <c r="O56" s="1305">
        <v>0</v>
      </c>
      <c r="P56" s="1306">
        <v>0</v>
      </c>
      <c r="Q56" s="1307">
        <v>0</v>
      </c>
      <c r="R56" s="1308">
        <v>1.90790802</v>
      </c>
      <c r="S56" s="1309">
        <v>1.141814E-2</v>
      </c>
      <c r="T56" s="1310">
        <v>0</v>
      </c>
      <c r="U56" s="1311">
        <v>0</v>
      </c>
      <c r="V56" s="1312">
        <v>0.25559063999999998</v>
      </c>
      <c r="W56" s="1313">
        <v>0</v>
      </c>
      <c r="X56" s="1314">
        <v>0</v>
      </c>
      <c r="Y56" s="1315">
        <v>0</v>
      </c>
      <c r="Z56" s="1316">
        <v>0</v>
      </c>
      <c r="AA56" s="1317">
        <v>0</v>
      </c>
      <c r="AB56" s="1318">
        <v>0</v>
      </c>
      <c r="AC56" s="1319">
        <v>0</v>
      </c>
      <c r="AD56" s="1320">
        <v>0</v>
      </c>
      <c r="AE56" s="1321">
        <v>0</v>
      </c>
      <c r="AF56" s="1322">
        <v>0</v>
      </c>
      <c r="AG56" s="1323">
        <v>0</v>
      </c>
      <c r="AH56" s="1324">
        <v>0</v>
      </c>
      <c r="AI56" s="1325">
        <v>0</v>
      </c>
      <c r="AJ56" s="1326">
        <v>0</v>
      </c>
      <c r="AK56" s="1327">
        <v>0</v>
      </c>
      <c r="AL56" s="1328">
        <v>0</v>
      </c>
      <c r="AM56" s="1329">
        <v>0</v>
      </c>
      <c r="AN56" s="1330">
        <v>0</v>
      </c>
      <c r="AO56" s="1331">
        <v>0</v>
      </c>
      <c r="AP56" s="1332">
        <v>0</v>
      </c>
      <c r="AQ56" s="1333">
        <v>0</v>
      </c>
      <c r="AR56" s="1334">
        <v>0</v>
      </c>
      <c r="AS56" s="1335">
        <v>0</v>
      </c>
      <c r="AT56" s="1336">
        <v>0</v>
      </c>
      <c r="AU56" s="1337">
        <v>0</v>
      </c>
      <c r="AV56" s="1338">
        <v>134.14181679999999</v>
      </c>
      <c r="AW56" s="1339">
        <v>45.136458759999996</v>
      </c>
      <c r="AX56" s="1340">
        <v>0</v>
      </c>
      <c r="AY56" s="1341">
        <v>0</v>
      </c>
      <c r="AZ56" s="1342">
        <v>164.69480429000001</v>
      </c>
      <c r="BA56" s="1343">
        <v>0</v>
      </c>
      <c r="BB56" s="1344">
        <v>0</v>
      </c>
      <c r="BC56" s="1345">
        <v>0</v>
      </c>
      <c r="BD56" s="1346">
        <v>0</v>
      </c>
      <c r="BE56" s="1347">
        <v>0</v>
      </c>
      <c r="BF56" s="1348">
        <v>34.542262479999998</v>
      </c>
      <c r="BG56" s="1349">
        <v>4.9698403600000001</v>
      </c>
      <c r="BH56" s="1350">
        <v>0</v>
      </c>
      <c r="BI56" s="1351">
        <v>0</v>
      </c>
      <c r="BJ56" s="1352">
        <v>24.793101010000001</v>
      </c>
      <c r="BK56" s="1353">
        <f t="shared" si="9"/>
        <v>429.05070995999989</v>
      </c>
    </row>
    <row r="57" spans="1:63">
      <c r="A57" s="3"/>
      <c r="B57" s="1354" t="s">
        <v>101</v>
      </c>
      <c r="C57" s="1355">
        <v>0</v>
      </c>
      <c r="D57" s="1356">
        <v>9.2185606300000007</v>
      </c>
      <c r="E57" s="1357">
        <v>0</v>
      </c>
      <c r="F57" s="1358">
        <v>0</v>
      </c>
      <c r="G57" s="1359">
        <v>0</v>
      </c>
      <c r="H57" s="1360">
        <v>978.86873844000002</v>
      </c>
      <c r="I57" s="1361">
        <v>208.72771510999999</v>
      </c>
      <c r="J57" s="1362">
        <v>48.794983879999997</v>
      </c>
      <c r="K57" s="1363">
        <v>0</v>
      </c>
      <c r="L57" s="1364">
        <v>939.20158597</v>
      </c>
      <c r="M57" s="1365">
        <v>0</v>
      </c>
      <c r="N57" s="1366">
        <v>0</v>
      </c>
      <c r="O57" s="1367">
        <v>0</v>
      </c>
      <c r="P57" s="1368">
        <v>0</v>
      </c>
      <c r="Q57" s="1369">
        <v>0</v>
      </c>
      <c r="R57" s="1370">
        <v>579.00609406000001</v>
      </c>
      <c r="S57" s="1371">
        <v>12.351181649999999</v>
      </c>
      <c r="T57" s="1372">
        <v>6.9696309999999997E-2</v>
      </c>
      <c r="U57" s="1373">
        <v>0</v>
      </c>
      <c r="V57" s="1374">
        <v>100.38489365</v>
      </c>
      <c r="W57" s="1375">
        <v>0</v>
      </c>
      <c r="X57" s="1376">
        <v>0</v>
      </c>
      <c r="Y57" s="1377">
        <v>0</v>
      </c>
      <c r="Z57" s="1378">
        <v>0</v>
      </c>
      <c r="AA57" s="1379">
        <v>0</v>
      </c>
      <c r="AB57" s="1380">
        <v>0</v>
      </c>
      <c r="AC57" s="1381">
        <v>0</v>
      </c>
      <c r="AD57" s="1382">
        <v>0</v>
      </c>
      <c r="AE57" s="1383">
        <v>0</v>
      </c>
      <c r="AF57" s="1384">
        <v>0</v>
      </c>
      <c r="AG57" s="1385">
        <v>0</v>
      </c>
      <c r="AH57" s="1386">
        <v>0</v>
      </c>
      <c r="AI57" s="1387">
        <v>0</v>
      </c>
      <c r="AJ57" s="1388">
        <v>0</v>
      </c>
      <c r="AK57" s="1389">
        <v>0</v>
      </c>
      <c r="AL57" s="1390">
        <v>0</v>
      </c>
      <c r="AM57" s="1391">
        <v>0</v>
      </c>
      <c r="AN57" s="1392">
        <v>0</v>
      </c>
      <c r="AO57" s="1393">
        <v>0</v>
      </c>
      <c r="AP57" s="1394">
        <v>0</v>
      </c>
      <c r="AQ57" s="1395">
        <v>0</v>
      </c>
      <c r="AR57" s="1396">
        <v>0</v>
      </c>
      <c r="AS57" s="1397">
        <v>0</v>
      </c>
      <c r="AT57" s="1398">
        <v>0</v>
      </c>
      <c r="AU57" s="1399">
        <v>0</v>
      </c>
      <c r="AV57" s="1400">
        <v>1425.32739541</v>
      </c>
      <c r="AW57" s="1401">
        <v>338.84530689000002</v>
      </c>
      <c r="AX57" s="1402">
        <v>0</v>
      </c>
      <c r="AY57" s="1403">
        <v>0</v>
      </c>
      <c r="AZ57" s="1404">
        <v>2272.0776272500002</v>
      </c>
      <c r="BA57" s="1405">
        <v>0</v>
      </c>
      <c r="BB57" s="1406">
        <v>0</v>
      </c>
      <c r="BC57" s="1407">
        <v>0</v>
      </c>
      <c r="BD57" s="1408">
        <v>0</v>
      </c>
      <c r="BE57" s="1409">
        <v>0</v>
      </c>
      <c r="BF57" s="1410">
        <v>525.63328300000001</v>
      </c>
      <c r="BG57" s="1411">
        <v>51.336035809999998</v>
      </c>
      <c r="BH57" s="1412">
        <v>0</v>
      </c>
      <c r="BI57" s="1413">
        <v>0</v>
      </c>
      <c r="BJ57" s="1414">
        <v>285.37331589000001</v>
      </c>
      <c r="BK57" s="1415">
        <f t="shared" si="9"/>
        <v>7775.2164139500001</v>
      </c>
    </row>
    <row r="58" spans="1:63">
      <c r="A58" s="3"/>
      <c r="B58" s="1416" t="s">
        <v>102</v>
      </c>
      <c r="C58" s="1417">
        <v>0</v>
      </c>
      <c r="D58" s="1418">
        <v>2.6441200199999999</v>
      </c>
      <c r="E58" s="1419">
        <v>0</v>
      </c>
      <c r="F58" s="1420">
        <v>0</v>
      </c>
      <c r="G58" s="1421">
        <v>0</v>
      </c>
      <c r="H58" s="1422">
        <v>35.96847013</v>
      </c>
      <c r="I58" s="1423">
        <v>120.71006591</v>
      </c>
      <c r="J58" s="1424">
        <v>0</v>
      </c>
      <c r="K58" s="1425">
        <v>0</v>
      </c>
      <c r="L58" s="1426">
        <v>694.72263037000005</v>
      </c>
      <c r="M58" s="1427">
        <v>0</v>
      </c>
      <c r="N58" s="1428">
        <v>0</v>
      </c>
      <c r="O58" s="1429">
        <v>0</v>
      </c>
      <c r="P58" s="1430">
        <v>0</v>
      </c>
      <c r="Q58" s="1431">
        <v>0</v>
      </c>
      <c r="R58" s="1432">
        <v>21.066948669999999</v>
      </c>
      <c r="S58" s="1433">
        <v>0.37995596999999998</v>
      </c>
      <c r="T58" s="1434">
        <v>0</v>
      </c>
      <c r="U58" s="1435">
        <v>0</v>
      </c>
      <c r="V58" s="1436">
        <v>14.090993279999999</v>
      </c>
      <c r="W58" s="1437">
        <v>0</v>
      </c>
      <c r="X58" s="1438">
        <v>0</v>
      </c>
      <c r="Y58" s="1439">
        <v>0</v>
      </c>
      <c r="Z58" s="1440">
        <v>0</v>
      </c>
      <c r="AA58" s="1441">
        <v>0</v>
      </c>
      <c r="AB58" s="1442">
        <v>0</v>
      </c>
      <c r="AC58" s="1443">
        <v>0</v>
      </c>
      <c r="AD58" s="1444">
        <v>0</v>
      </c>
      <c r="AE58" s="1445">
        <v>0</v>
      </c>
      <c r="AF58" s="1446">
        <v>0</v>
      </c>
      <c r="AG58" s="1447">
        <v>0</v>
      </c>
      <c r="AH58" s="1448">
        <v>0</v>
      </c>
      <c r="AI58" s="1449">
        <v>0</v>
      </c>
      <c r="AJ58" s="1450">
        <v>0</v>
      </c>
      <c r="AK58" s="1451">
        <v>0</v>
      </c>
      <c r="AL58" s="1452">
        <v>0</v>
      </c>
      <c r="AM58" s="1453">
        <v>0</v>
      </c>
      <c r="AN58" s="1454">
        <v>0</v>
      </c>
      <c r="AO58" s="1455">
        <v>0</v>
      </c>
      <c r="AP58" s="1456">
        <v>0</v>
      </c>
      <c r="AQ58" s="1457">
        <v>0</v>
      </c>
      <c r="AR58" s="1458">
        <v>0</v>
      </c>
      <c r="AS58" s="1459">
        <v>0</v>
      </c>
      <c r="AT58" s="1460">
        <v>0</v>
      </c>
      <c r="AU58" s="1461">
        <v>0</v>
      </c>
      <c r="AV58" s="1462">
        <v>276.76314859000001</v>
      </c>
      <c r="AW58" s="1463">
        <v>119.19417057</v>
      </c>
      <c r="AX58" s="1464">
        <v>0</v>
      </c>
      <c r="AY58" s="1465">
        <v>0</v>
      </c>
      <c r="AZ58" s="1466">
        <v>516.35284946000002</v>
      </c>
      <c r="BA58" s="1467">
        <v>0</v>
      </c>
      <c r="BB58" s="1468">
        <v>0</v>
      </c>
      <c r="BC58" s="1469">
        <v>0</v>
      </c>
      <c r="BD58" s="1470">
        <v>0</v>
      </c>
      <c r="BE58" s="1471">
        <v>0</v>
      </c>
      <c r="BF58" s="1472">
        <v>138.96957745</v>
      </c>
      <c r="BG58" s="1473">
        <v>10.282825900000001</v>
      </c>
      <c r="BH58" s="1474">
        <v>0</v>
      </c>
      <c r="BI58" s="1475">
        <v>0</v>
      </c>
      <c r="BJ58" s="1476">
        <v>80.328946909999999</v>
      </c>
      <c r="BK58" s="1477">
        <f t="shared" si="9"/>
        <v>2031.4747032300004</v>
      </c>
    </row>
    <row r="59" spans="1:63">
      <c r="A59" s="3"/>
      <c r="B59" s="1478" t="s">
        <v>70</v>
      </c>
      <c r="C59" s="9">
        <f t="shared" ref="C59:AH59" si="10">SUM(C52:C58)</f>
        <v>0</v>
      </c>
      <c r="D59" s="9">
        <f t="shared" si="10"/>
        <v>21.737143419999999</v>
      </c>
      <c r="E59" s="9">
        <f t="shared" si="10"/>
        <v>0</v>
      </c>
      <c r="F59" s="9">
        <f t="shared" si="10"/>
        <v>0</v>
      </c>
      <c r="G59" s="9">
        <f t="shared" si="10"/>
        <v>0</v>
      </c>
      <c r="H59" s="9">
        <f t="shared" si="10"/>
        <v>1480.0356706600001</v>
      </c>
      <c r="I59" s="9">
        <f t="shared" si="10"/>
        <v>562.36458590999996</v>
      </c>
      <c r="J59" s="9">
        <f t="shared" si="10"/>
        <v>98.443362969999995</v>
      </c>
      <c r="K59" s="9">
        <f t="shared" si="10"/>
        <v>0</v>
      </c>
      <c r="L59" s="9">
        <f t="shared" si="10"/>
        <v>2278.28197972</v>
      </c>
      <c r="M59" s="9">
        <f t="shared" si="10"/>
        <v>0</v>
      </c>
      <c r="N59" s="9">
        <f t="shared" si="10"/>
        <v>0</v>
      </c>
      <c r="O59" s="9">
        <f t="shared" si="10"/>
        <v>0</v>
      </c>
      <c r="P59" s="9">
        <f t="shared" si="10"/>
        <v>0</v>
      </c>
      <c r="Q59" s="9">
        <f t="shared" si="10"/>
        <v>0</v>
      </c>
      <c r="R59" s="9">
        <f t="shared" si="10"/>
        <v>819.59770220999997</v>
      </c>
      <c r="S59" s="9">
        <f t="shared" si="10"/>
        <v>22.28612978</v>
      </c>
      <c r="T59" s="9">
        <f t="shared" si="10"/>
        <v>0.11241905999999999</v>
      </c>
      <c r="U59" s="9">
        <f t="shared" si="10"/>
        <v>0</v>
      </c>
      <c r="V59" s="9">
        <f t="shared" si="10"/>
        <v>166.262573</v>
      </c>
      <c r="W59" s="9">
        <f t="shared" si="10"/>
        <v>0</v>
      </c>
      <c r="X59" s="9">
        <f t="shared" si="10"/>
        <v>0</v>
      </c>
      <c r="Y59" s="9">
        <f t="shared" si="10"/>
        <v>0</v>
      </c>
      <c r="Z59" s="9">
        <f t="shared" si="10"/>
        <v>0</v>
      </c>
      <c r="AA59" s="9">
        <f t="shared" si="10"/>
        <v>0</v>
      </c>
      <c r="AB59" s="9">
        <f t="shared" si="10"/>
        <v>0</v>
      </c>
      <c r="AC59" s="9">
        <f t="shared" si="10"/>
        <v>0</v>
      </c>
      <c r="AD59" s="9">
        <f t="shared" si="10"/>
        <v>0</v>
      </c>
      <c r="AE59" s="9">
        <f t="shared" si="10"/>
        <v>0</v>
      </c>
      <c r="AF59" s="9">
        <f t="shared" si="10"/>
        <v>0</v>
      </c>
      <c r="AG59" s="9">
        <f t="shared" si="10"/>
        <v>0</v>
      </c>
      <c r="AH59" s="9">
        <f t="shared" si="10"/>
        <v>0</v>
      </c>
      <c r="AI59" s="9">
        <f t="shared" ref="AI59:BN59" si="11">SUM(AI52:AI58)</f>
        <v>0</v>
      </c>
      <c r="AJ59" s="9">
        <f t="shared" si="11"/>
        <v>0</v>
      </c>
      <c r="AK59" s="9">
        <f t="shared" si="11"/>
        <v>0</v>
      </c>
      <c r="AL59" s="9">
        <f t="shared" si="11"/>
        <v>0</v>
      </c>
      <c r="AM59" s="9">
        <f t="shared" si="11"/>
        <v>0</v>
      </c>
      <c r="AN59" s="9">
        <f t="shared" si="11"/>
        <v>0</v>
      </c>
      <c r="AO59" s="9">
        <f t="shared" si="11"/>
        <v>0</v>
      </c>
      <c r="AP59" s="9">
        <f t="shared" si="11"/>
        <v>0</v>
      </c>
      <c r="AQ59" s="9">
        <f t="shared" si="11"/>
        <v>0</v>
      </c>
      <c r="AR59" s="9">
        <f t="shared" si="11"/>
        <v>0</v>
      </c>
      <c r="AS59" s="9">
        <f t="shared" si="11"/>
        <v>0</v>
      </c>
      <c r="AT59" s="9">
        <f t="shared" si="11"/>
        <v>0</v>
      </c>
      <c r="AU59" s="9">
        <f t="shared" si="11"/>
        <v>0</v>
      </c>
      <c r="AV59" s="9">
        <f t="shared" si="11"/>
        <v>2901.8907435700003</v>
      </c>
      <c r="AW59" s="9">
        <f t="shared" si="11"/>
        <v>823.07851857999992</v>
      </c>
      <c r="AX59" s="9">
        <f t="shared" si="11"/>
        <v>0</v>
      </c>
      <c r="AY59" s="9">
        <f t="shared" si="11"/>
        <v>0</v>
      </c>
      <c r="AZ59" s="9">
        <f t="shared" si="11"/>
        <v>4983.0765285399993</v>
      </c>
      <c r="BA59" s="9">
        <f t="shared" si="11"/>
        <v>0</v>
      </c>
      <c r="BB59" s="9">
        <f t="shared" si="11"/>
        <v>0</v>
      </c>
      <c r="BC59" s="9">
        <f t="shared" si="11"/>
        <v>0</v>
      </c>
      <c r="BD59" s="9">
        <f t="shared" si="11"/>
        <v>0</v>
      </c>
      <c r="BE59" s="9">
        <f t="shared" si="11"/>
        <v>0</v>
      </c>
      <c r="BF59" s="9">
        <f t="shared" si="11"/>
        <v>1048.8896969500001</v>
      </c>
      <c r="BG59" s="9">
        <f t="shared" si="11"/>
        <v>122.97324320999999</v>
      </c>
      <c r="BH59" s="9">
        <f t="shared" si="11"/>
        <v>0</v>
      </c>
      <c r="BI59" s="9">
        <f t="shared" si="11"/>
        <v>0</v>
      </c>
      <c r="BJ59" s="9">
        <f t="shared" si="11"/>
        <v>666.50080580999997</v>
      </c>
      <c r="BK59" s="9">
        <f t="shared" si="11"/>
        <v>15995.53110339</v>
      </c>
    </row>
    <row r="60" spans="1:63">
      <c r="A60" s="3"/>
      <c r="B60" s="1479" t="s">
        <v>103</v>
      </c>
      <c r="C60" s="9">
        <f t="shared" ref="C60:AH60" si="12">SUM(C47:C59)/2</f>
        <v>0</v>
      </c>
      <c r="D60" s="9">
        <f t="shared" si="12"/>
        <v>22.79636923</v>
      </c>
      <c r="E60" s="9">
        <f t="shared" si="12"/>
        <v>0</v>
      </c>
      <c r="F60" s="9">
        <f t="shared" si="12"/>
        <v>0</v>
      </c>
      <c r="G60" s="9">
        <f t="shared" si="12"/>
        <v>0</v>
      </c>
      <c r="H60" s="9">
        <f t="shared" si="12"/>
        <v>1497.68798509</v>
      </c>
      <c r="I60" s="9">
        <f t="shared" si="12"/>
        <v>562.95182533999991</v>
      </c>
      <c r="J60" s="9">
        <f t="shared" si="12"/>
        <v>98.443362969999995</v>
      </c>
      <c r="K60" s="9">
        <f t="shared" si="12"/>
        <v>0</v>
      </c>
      <c r="L60" s="9">
        <f t="shared" si="12"/>
        <v>2281.9150644000001</v>
      </c>
      <c r="M60" s="9">
        <f t="shared" si="12"/>
        <v>0</v>
      </c>
      <c r="N60" s="9">
        <f t="shared" si="12"/>
        <v>0</v>
      </c>
      <c r="O60" s="9">
        <f t="shared" si="12"/>
        <v>0</v>
      </c>
      <c r="P60" s="9">
        <f t="shared" si="12"/>
        <v>0</v>
      </c>
      <c r="Q60" s="9">
        <f t="shared" si="12"/>
        <v>0</v>
      </c>
      <c r="R60" s="9">
        <f t="shared" si="12"/>
        <v>830.20913670000004</v>
      </c>
      <c r="S60" s="9">
        <f t="shared" si="12"/>
        <v>22.44551126</v>
      </c>
      <c r="T60" s="9">
        <f t="shared" si="12"/>
        <v>0.11241905999999999</v>
      </c>
      <c r="U60" s="9">
        <f t="shared" si="12"/>
        <v>0</v>
      </c>
      <c r="V60" s="9">
        <f t="shared" si="12"/>
        <v>166.63535073999998</v>
      </c>
      <c r="W60" s="9">
        <f t="shared" si="12"/>
        <v>0</v>
      </c>
      <c r="X60" s="9">
        <f t="shared" si="12"/>
        <v>0</v>
      </c>
      <c r="Y60" s="9">
        <f t="shared" si="12"/>
        <v>0</v>
      </c>
      <c r="Z60" s="9">
        <f t="shared" si="12"/>
        <v>0</v>
      </c>
      <c r="AA60" s="9">
        <f t="shared" si="12"/>
        <v>0</v>
      </c>
      <c r="AB60" s="9">
        <f t="shared" si="12"/>
        <v>0</v>
      </c>
      <c r="AC60" s="9">
        <f t="shared" si="12"/>
        <v>0</v>
      </c>
      <c r="AD60" s="9">
        <f t="shared" si="12"/>
        <v>0</v>
      </c>
      <c r="AE60" s="9">
        <f t="shared" si="12"/>
        <v>0</v>
      </c>
      <c r="AF60" s="9">
        <f t="shared" si="12"/>
        <v>0</v>
      </c>
      <c r="AG60" s="9">
        <f t="shared" si="12"/>
        <v>0</v>
      </c>
      <c r="AH60" s="9">
        <f t="shared" si="12"/>
        <v>0</v>
      </c>
      <c r="AI60" s="9">
        <f t="shared" ref="AI60:BN60" si="13">SUM(AI47:AI59)/2</f>
        <v>0</v>
      </c>
      <c r="AJ60" s="9">
        <f t="shared" si="13"/>
        <v>0</v>
      </c>
      <c r="AK60" s="9">
        <f t="shared" si="13"/>
        <v>0</v>
      </c>
      <c r="AL60" s="9">
        <f t="shared" si="13"/>
        <v>0</v>
      </c>
      <c r="AM60" s="9">
        <f t="shared" si="13"/>
        <v>0</v>
      </c>
      <c r="AN60" s="9">
        <f t="shared" si="13"/>
        <v>0</v>
      </c>
      <c r="AO60" s="9">
        <f t="shared" si="13"/>
        <v>0</v>
      </c>
      <c r="AP60" s="9">
        <f t="shared" si="13"/>
        <v>0</v>
      </c>
      <c r="AQ60" s="9">
        <f t="shared" si="13"/>
        <v>0</v>
      </c>
      <c r="AR60" s="9">
        <f t="shared" si="13"/>
        <v>0</v>
      </c>
      <c r="AS60" s="9">
        <f t="shared" si="13"/>
        <v>0</v>
      </c>
      <c r="AT60" s="9">
        <f t="shared" si="13"/>
        <v>0</v>
      </c>
      <c r="AU60" s="9">
        <f t="shared" si="13"/>
        <v>0</v>
      </c>
      <c r="AV60" s="9">
        <f t="shared" si="13"/>
        <v>3116.8617726500001</v>
      </c>
      <c r="AW60" s="9">
        <f t="shared" si="13"/>
        <v>844.41624918000002</v>
      </c>
      <c r="AX60" s="9">
        <f t="shared" si="13"/>
        <v>0</v>
      </c>
      <c r="AY60" s="9">
        <f t="shared" si="13"/>
        <v>0</v>
      </c>
      <c r="AZ60" s="9">
        <f t="shared" si="13"/>
        <v>5079.0439388499999</v>
      </c>
      <c r="BA60" s="9">
        <f t="shared" si="13"/>
        <v>0</v>
      </c>
      <c r="BB60" s="9">
        <f t="shared" si="13"/>
        <v>0</v>
      </c>
      <c r="BC60" s="9">
        <f t="shared" si="13"/>
        <v>0</v>
      </c>
      <c r="BD60" s="9">
        <f t="shared" si="13"/>
        <v>0</v>
      </c>
      <c r="BE60" s="9">
        <f t="shared" si="13"/>
        <v>0</v>
      </c>
      <c r="BF60" s="9">
        <f t="shared" si="13"/>
        <v>1117.30024043</v>
      </c>
      <c r="BG60" s="9">
        <f t="shared" si="13"/>
        <v>127.01913075</v>
      </c>
      <c r="BH60" s="9">
        <f t="shared" si="13"/>
        <v>0</v>
      </c>
      <c r="BI60" s="9">
        <f t="shared" si="13"/>
        <v>0</v>
      </c>
      <c r="BJ60" s="9">
        <f t="shared" si="13"/>
        <v>686.82270175999997</v>
      </c>
      <c r="BK60" s="9">
        <f t="shared" si="13"/>
        <v>16454.661058409998</v>
      </c>
    </row>
    <row r="61" spans="1:63">
      <c r="A61" s="3"/>
      <c r="B61" s="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</row>
    <row r="62" spans="1:63" ht="20.149999999999999" customHeight="1">
      <c r="A62" s="1481" t="s">
        <v>104</v>
      </c>
      <c r="B62" s="1480" t="s">
        <v>14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</row>
    <row r="63" spans="1:63">
      <c r="A63" s="1483" t="s">
        <v>61</v>
      </c>
      <c r="B63" s="1482" t="s">
        <v>14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</row>
    <row r="64" spans="1:63">
      <c r="A64" s="3"/>
      <c r="B64" s="1484" t="s">
        <v>73</v>
      </c>
      <c r="C64" s="1485">
        <v>0</v>
      </c>
      <c r="D64" s="1486">
        <v>0</v>
      </c>
      <c r="E64" s="1487">
        <v>0</v>
      </c>
      <c r="F64" s="1488">
        <v>0</v>
      </c>
      <c r="G64" s="1489">
        <v>0</v>
      </c>
      <c r="H64" s="1490">
        <v>0</v>
      </c>
      <c r="I64" s="1491">
        <v>0</v>
      </c>
      <c r="J64" s="1492">
        <v>0</v>
      </c>
      <c r="K64" s="1493">
        <v>0</v>
      </c>
      <c r="L64" s="1494">
        <v>0</v>
      </c>
      <c r="M64" s="1495">
        <v>0</v>
      </c>
      <c r="N64" s="1496">
        <v>0</v>
      </c>
      <c r="O64" s="1497">
        <v>0</v>
      </c>
      <c r="P64" s="1498">
        <v>0</v>
      </c>
      <c r="Q64" s="1499">
        <v>0</v>
      </c>
      <c r="R64" s="1500">
        <v>0</v>
      </c>
      <c r="S64" s="1501">
        <v>0</v>
      </c>
      <c r="T64" s="1502">
        <v>0</v>
      </c>
      <c r="U64" s="1503">
        <v>0</v>
      </c>
      <c r="V64" s="1504">
        <v>0</v>
      </c>
      <c r="W64" s="1505">
        <v>0</v>
      </c>
      <c r="X64" s="1506">
        <v>0</v>
      </c>
      <c r="Y64" s="1507">
        <v>0</v>
      </c>
      <c r="Z64" s="1508">
        <v>0</v>
      </c>
      <c r="AA64" s="1509">
        <v>0</v>
      </c>
      <c r="AB64" s="1510">
        <v>0</v>
      </c>
      <c r="AC64" s="1511">
        <v>0</v>
      </c>
      <c r="AD64" s="1512">
        <v>0</v>
      </c>
      <c r="AE64" s="1513">
        <v>0</v>
      </c>
      <c r="AF64" s="1514">
        <v>0</v>
      </c>
      <c r="AG64" s="1515">
        <v>0</v>
      </c>
      <c r="AH64" s="1516">
        <v>0</v>
      </c>
      <c r="AI64" s="1517">
        <v>0</v>
      </c>
      <c r="AJ64" s="1518">
        <v>0</v>
      </c>
      <c r="AK64" s="1519">
        <v>0</v>
      </c>
      <c r="AL64" s="1520">
        <v>0</v>
      </c>
      <c r="AM64" s="1521">
        <v>0</v>
      </c>
      <c r="AN64" s="1522">
        <v>0</v>
      </c>
      <c r="AO64" s="1523">
        <v>0</v>
      </c>
      <c r="AP64" s="1524">
        <v>0</v>
      </c>
      <c r="AQ64" s="1525">
        <v>0</v>
      </c>
      <c r="AR64" s="1526">
        <v>0</v>
      </c>
      <c r="AS64" s="1527">
        <v>0</v>
      </c>
      <c r="AT64" s="1528">
        <v>0</v>
      </c>
      <c r="AU64" s="1529">
        <v>0</v>
      </c>
      <c r="AV64" s="1530">
        <v>0</v>
      </c>
      <c r="AW64" s="1531">
        <v>0</v>
      </c>
      <c r="AX64" s="1532">
        <v>0</v>
      </c>
      <c r="AY64" s="1533">
        <v>0</v>
      </c>
      <c r="AZ64" s="1534">
        <v>0</v>
      </c>
      <c r="BA64" s="1535">
        <v>0</v>
      </c>
      <c r="BB64" s="1536">
        <v>0</v>
      </c>
      <c r="BC64" s="1537">
        <v>0</v>
      </c>
      <c r="BD64" s="1538">
        <v>0</v>
      </c>
      <c r="BE64" s="1539">
        <v>0</v>
      </c>
      <c r="BF64" s="1540">
        <v>0</v>
      </c>
      <c r="BG64" s="1541">
        <v>0</v>
      </c>
      <c r="BH64" s="1542">
        <v>0</v>
      </c>
      <c r="BI64" s="1543">
        <v>0</v>
      </c>
      <c r="BJ64" s="1544">
        <v>0</v>
      </c>
      <c r="BK64" s="1545">
        <f>SUM(C64:BJ64)</f>
        <v>0</v>
      </c>
    </row>
    <row r="65" spans="1:63">
      <c r="A65" s="3"/>
      <c r="B65" s="1044" t="s">
        <v>96</v>
      </c>
      <c r="C65" s="1045">
        <v>0</v>
      </c>
      <c r="D65" s="1046">
        <v>2.0568069200000001</v>
      </c>
      <c r="E65" s="1047">
        <v>0</v>
      </c>
      <c r="F65" s="1048">
        <v>0</v>
      </c>
      <c r="G65" s="1049">
        <v>0</v>
      </c>
      <c r="H65" s="1050">
        <v>6.1014400499999999</v>
      </c>
      <c r="I65" s="1051">
        <v>4.3229954900000003</v>
      </c>
      <c r="J65" s="1052">
        <v>0</v>
      </c>
      <c r="K65" s="1053">
        <v>0</v>
      </c>
      <c r="L65" s="1054">
        <v>14.23499075</v>
      </c>
      <c r="M65" s="1055">
        <v>0</v>
      </c>
      <c r="N65" s="1056">
        <v>0</v>
      </c>
      <c r="O65" s="1057">
        <v>0</v>
      </c>
      <c r="P65" s="1058">
        <v>0</v>
      </c>
      <c r="Q65" s="1059">
        <v>0</v>
      </c>
      <c r="R65" s="1060">
        <v>2.1180320099999999</v>
      </c>
      <c r="S65" s="1061">
        <v>0.61303116000000002</v>
      </c>
      <c r="T65" s="1062">
        <v>0</v>
      </c>
      <c r="U65" s="1063">
        <v>0</v>
      </c>
      <c r="V65" s="1064">
        <v>1.2210773800000001</v>
      </c>
      <c r="W65" s="1065">
        <v>0</v>
      </c>
      <c r="X65" s="1066">
        <v>0</v>
      </c>
      <c r="Y65" s="1067">
        <v>0</v>
      </c>
      <c r="Z65" s="1068">
        <v>0</v>
      </c>
      <c r="AA65" s="1069">
        <v>0</v>
      </c>
      <c r="AB65" s="1070">
        <v>0</v>
      </c>
      <c r="AC65" s="1071">
        <v>0</v>
      </c>
      <c r="AD65" s="1072">
        <v>0</v>
      </c>
      <c r="AE65" s="1073">
        <v>0</v>
      </c>
      <c r="AF65" s="1074">
        <v>0</v>
      </c>
      <c r="AG65" s="1075">
        <v>0</v>
      </c>
      <c r="AH65" s="1076">
        <v>0</v>
      </c>
      <c r="AI65" s="1077">
        <v>0</v>
      </c>
      <c r="AJ65" s="1078">
        <v>0</v>
      </c>
      <c r="AK65" s="1079">
        <v>0</v>
      </c>
      <c r="AL65" s="1080">
        <v>0</v>
      </c>
      <c r="AM65" s="1081">
        <v>0</v>
      </c>
      <c r="AN65" s="1082">
        <v>0</v>
      </c>
      <c r="AO65" s="1083">
        <v>0</v>
      </c>
      <c r="AP65" s="1084">
        <v>0</v>
      </c>
      <c r="AQ65" s="1085">
        <v>0</v>
      </c>
      <c r="AR65" s="1086">
        <v>0</v>
      </c>
      <c r="AS65" s="1087">
        <v>0</v>
      </c>
      <c r="AT65" s="1088">
        <v>0</v>
      </c>
      <c r="AU65" s="1089">
        <v>0</v>
      </c>
      <c r="AV65" s="1090">
        <v>144.60818936000001</v>
      </c>
      <c r="AW65" s="1091">
        <v>150.28199895</v>
      </c>
      <c r="AX65" s="1092">
        <v>0</v>
      </c>
      <c r="AY65" s="1093">
        <v>0</v>
      </c>
      <c r="AZ65" s="1094">
        <v>851.44284733999996</v>
      </c>
      <c r="BA65" s="1095">
        <v>0</v>
      </c>
      <c r="BB65" s="1096">
        <v>0</v>
      </c>
      <c r="BC65" s="1097">
        <v>0</v>
      </c>
      <c r="BD65" s="1098">
        <v>0</v>
      </c>
      <c r="BE65" s="1099">
        <v>0</v>
      </c>
      <c r="BF65" s="1100">
        <v>64.858356000000001</v>
      </c>
      <c r="BG65" s="1101">
        <v>17.848115329999999</v>
      </c>
      <c r="BH65" s="1102">
        <v>0</v>
      </c>
      <c r="BI65" s="1103">
        <v>0</v>
      </c>
      <c r="BJ65" s="1104">
        <v>130.87182332</v>
      </c>
      <c r="BK65" s="1105">
        <f>SUM(C65:BJ65)</f>
        <v>1390.5797040599998</v>
      </c>
    </row>
    <row r="66" spans="1:63">
      <c r="A66" s="3"/>
      <c r="B66" s="1546" t="s">
        <v>66</v>
      </c>
      <c r="C66" s="9">
        <f>SUM(C64:C65)</f>
        <v>0</v>
      </c>
      <c r="D66" s="9">
        <f t="shared" ref="D66:BK66" si="14">SUM(D64:D65)</f>
        <v>2.0568069200000001</v>
      </c>
      <c r="E66" s="9">
        <f t="shared" si="14"/>
        <v>0</v>
      </c>
      <c r="F66" s="9">
        <f t="shared" si="14"/>
        <v>0</v>
      </c>
      <c r="G66" s="9">
        <f t="shared" si="14"/>
        <v>0</v>
      </c>
      <c r="H66" s="9">
        <f t="shared" si="14"/>
        <v>6.1014400499999999</v>
      </c>
      <c r="I66" s="9">
        <f t="shared" si="14"/>
        <v>4.3229954900000003</v>
      </c>
      <c r="J66" s="9">
        <f t="shared" si="14"/>
        <v>0</v>
      </c>
      <c r="K66" s="9">
        <f t="shared" si="14"/>
        <v>0</v>
      </c>
      <c r="L66" s="9">
        <f t="shared" si="14"/>
        <v>14.23499075</v>
      </c>
      <c r="M66" s="9">
        <f t="shared" si="14"/>
        <v>0</v>
      </c>
      <c r="N66" s="9">
        <f t="shared" si="14"/>
        <v>0</v>
      </c>
      <c r="O66" s="9">
        <f t="shared" si="14"/>
        <v>0</v>
      </c>
      <c r="P66" s="9">
        <f t="shared" si="14"/>
        <v>0</v>
      </c>
      <c r="Q66" s="9">
        <f t="shared" si="14"/>
        <v>0</v>
      </c>
      <c r="R66" s="9">
        <f t="shared" si="14"/>
        <v>2.1180320099999999</v>
      </c>
      <c r="S66" s="9">
        <f t="shared" si="14"/>
        <v>0.61303116000000002</v>
      </c>
      <c r="T66" s="9">
        <f t="shared" si="14"/>
        <v>0</v>
      </c>
      <c r="U66" s="9">
        <f t="shared" si="14"/>
        <v>0</v>
      </c>
      <c r="V66" s="9">
        <f t="shared" si="14"/>
        <v>1.2210773800000001</v>
      </c>
      <c r="W66" s="9">
        <f t="shared" si="14"/>
        <v>0</v>
      </c>
      <c r="X66" s="9">
        <f t="shared" si="14"/>
        <v>0</v>
      </c>
      <c r="Y66" s="9">
        <f t="shared" si="14"/>
        <v>0</v>
      </c>
      <c r="Z66" s="9">
        <f t="shared" si="14"/>
        <v>0</v>
      </c>
      <c r="AA66" s="9">
        <f t="shared" si="14"/>
        <v>0</v>
      </c>
      <c r="AB66" s="9">
        <f t="shared" si="14"/>
        <v>0</v>
      </c>
      <c r="AC66" s="9">
        <f t="shared" si="14"/>
        <v>0</v>
      </c>
      <c r="AD66" s="9">
        <f t="shared" si="14"/>
        <v>0</v>
      </c>
      <c r="AE66" s="9">
        <f t="shared" si="14"/>
        <v>0</v>
      </c>
      <c r="AF66" s="9">
        <f t="shared" si="14"/>
        <v>0</v>
      </c>
      <c r="AG66" s="9">
        <f t="shared" si="14"/>
        <v>0</v>
      </c>
      <c r="AH66" s="9">
        <f t="shared" si="14"/>
        <v>0</v>
      </c>
      <c r="AI66" s="9">
        <f t="shared" si="14"/>
        <v>0</v>
      </c>
      <c r="AJ66" s="9">
        <f t="shared" si="14"/>
        <v>0</v>
      </c>
      <c r="AK66" s="9">
        <f t="shared" si="14"/>
        <v>0</v>
      </c>
      <c r="AL66" s="9">
        <f t="shared" si="14"/>
        <v>0</v>
      </c>
      <c r="AM66" s="9">
        <f t="shared" si="14"/>
        <v>0</v>
      </c>
      <c r="AN66" s="9">
        <f t="shared" si="14"/>
        <v>0</v>
      </c>
      <c r="AO66" s="9">
        <f t="shared" si="14"/>
        <v>0</v>
      </c>
      <c r="AP66" s="9">
        <f t="shared" si="14"/>
        <v>0</v>
      </c>
      <c r="AQ66" s="9">
        <f t="shared" si="14"/>
        <v>0</v>
      </c>
      <c r="AR66" s="9">
        <f t="shared" si="14"/>
        <v>0</v>
      </c>
      <c r="AS66" s="9">
        <f t="shared" si="14"/>
        <v>0</v>
      </c>
      <c r="AT66" s="9">
        <f t="shared" si="14"/>
        <v>0</v>
      </c>
      <c r="AU66" s="9">
        <f t="shared" si="14"/>
        <v>0</v>
      </c>
      <c r="AV66" s="9">
        <f t="shared" si="14"/>
        <v>144.60818936000001</v>
      </c>
      <c r="AW66" s="9">
        <f t="shared" si="14"/>
        <v>150.28199895</v>
      </c>
      <c r="AX66" s="9">
        <f t="shared" si="14"/>
        <v>0</v>
      </c>
      <c r="AY66" s="9">
        <f t="shared" si="14"/>
        <v>0</v>
      </c>
      <c r="AZ66" s="9">
        <f t="shared" si="14"/>
        <v>851.44284733999996</v>
      </c>
      <c r="BA66" s="9">
        <f t="shared" si="14"/>
        <v>0</v>
      </c>
      <c r="BB66" s="9">
        <f t="shared" si="14"/>
        <v>0</v>
      </c>
      <c r="BC66" s="9">
        <f t="shared" si="14"/>
        <v>0</v>
      </c>
      <c r="BD66" s="9">
        <f t="shared" si="14"/>
        <v>0</v>
      </c>
      <c r="BE66" s="9">
        <f t="shared" si="14"/>
        <v>0</v>
      </c>
      <c r="BF66" s="9">
        <f t="shared" si="14"/>
        <v>64.858356000000001</v>
      </c>
      <c r="BG66" s="9">
        <f t="shared" si="14"/>
        <v>17.848115329999999</v>
      </c>
      <c r="BH66" s="9">
        <f t="shared" si="14"/>
        <v>0</v>
      </c>
      <c r="BI66" s="9">
        <f t="shared" si="14"/>
        <v>0</v>
      </c>
      <c r="BJ66" s="9">
        <f t="shared" si="14"/>
        <v>130.87182332</v>
      </c>
      <c r="BK66" s="9">
        <f t="shared" si="14"/>
        <v>1390.5797040599998</v>
      </c>
    </row>
    <row r="67" spans="1:63">
      <c r="A67" s="3"/>
      <c r="B67" s="1547" t="s">
        <v>105</v>
      </c>
      <c r="C67" s="9">
        <f t="shared" ref="C67:BK67" si="15">SUM(C64:C66)/2</f>
        <v>0</v>
      </c>
      <c r="D67" s="9">
        <f t="shared" si="15"/>
        <v>2.0568069200000001</v>
      </c>
      <c r="E67" s="9">
        <f t="shared" si="15"/>
        <v>0</v>
      </c>
      <c r="F67" s="9">
        <f t="shared" si="15"/>
        <v>0</v>
      </c>
      <c r="G67" s="9">
        <f t="shared" si="15"/>
        <v>0</v>
      </c>
      <c r="H67" s="9">
        <f t="shared" si="15"/>
        <v>6.1014400499999999</v>
      </c>
      <c r="I67" s="9">
        <f t="shared" si="15"/>
        <v>4.3229954900000003</v>
      </c>
      <c r="J67" s="9">
        <f t="shared" si="15"/>
        <v>0</v>
      </c>
      <c r="K67" s="9">
        <f t="shared" si="15"/>
        <v>0</v>
      </c>
      <c r="L67" s="9">
        <f t="shared" si="15"/>
        <v>14.23499075</v>
      </c>
      <c r="M67" s="9">
        <f t="shared" si="15"/>
        <v>0</v>
      </c>
      <c r="N67" s="9">
        <f t="shared" si="15"/>
        <v>0</v>
      </c>
      <c r="O67" s="9">
        <f t="shared" si="15"/>
        <v>0</v>
      </c>
      <c r="P67" s="9">
        <f t="shared" si="15"/>
        <v>0</v>
      </c>
      <c r="Q67" s="9">
        <f t="shared" si="15"/>
        <v>0</v>
      </c>
      <c r="R67" s="9">
        <f t="shared" si="15"/>
        <v>2.1180320099999999</v>
      </c>
      <c r="S67" s="9">
        <f t="shared" si="15"/>
        <v>0.61303116000000002</v>
      </c>
      <c r="T67" s="9">
        <f t="shared" si="15"/>
        <v>0</v>
      </c>
      <c r="U67" s="9">
        <f t="shared" si="15"/>
        <v>0</v>
      </c>
      <c r="V67" s="9">
        <f t="shared" si="15"/>
        <v>1.2210773800000001</v>
      </c>
      <c r="W67" s="9">
        <f t="shared" si="15"/>
        <v>0</v>
      </c>
      <c r="X67" s="9">
        <f t="shared" si="15"/>
        <v>0</v>
      </c>
      <c r="Y67" s="9">
        <f t="shared" si="15"/>
        <v>0</v>
      </c>
      <c r="Z67" s="9">
        <f t="shared" si="15"/>
        <v>0</v>
      </c>
      <c r="AA67" s="9">
        <f t="shared" si="15"/>
        <v>0</v>
      </c>
      <c r="AB67" s="9">
        <f t="shared" si="15"/>
        <v>0</v>
      </c>
      <c r="AC67" s="9">
        <f t="shared" si="15"/>
        <v>0</v>
      </c>
      <c r="AD67" s="9">
        <f t="shared" si="15"/>
        <v>0</v>
      </c>
      <c r="AE67" s="9">
        <f t="shared" si="15"/>
        <v>0</v>
      </c>
      <c r="AF67" s="9">
        <f t="shared" si="15"/>
        <v>0</v>
      </c>
      <c r="AG67" s="9">
        <f t="shared" si="15"/>
        <v>0</v>
      </c>
      <c r="AH67" s="9">
        <f t="shared" si="15"/>
        <v>0</v>
      </c>
      <c r="AI67" s="9">
        <f t="shared" si="15"/>
        <v>0</v>
      </c>
      <c r="AJ67" s="9">
        <f t="shared" si="15"/>
        <v>0</v>
      </c>
      <c r="AK67" s="9">
        <f t="shared" si="15"/>
        <v>0</v>
      </c>
      <c r="AL67" s="9">
        <f t="shared" si="15"/>
        <v>0</v>
      </c>
      <c r="AM67" s="9">
        <f t="shared" si="15"/>
        <v>0</v>
      </c>
      <c r="AN67" s="9">
        <f t="shared" si="15"/>
        <v>0</v>
      </c>
      <c r="AO67" s="9">
        <f t="shared" si="15"/>
        <v>0</v>
      </c>
      <c r="AP67" s="9">
        <f t="shared" si="15"/>
        <v>0</v>
      </c>
      <c r="AQ67" s="9">
        <f t="shared" si="15"/>
        <v>0</v>
      </c>
      <c r="AR67" s="9">
        <f t="shared" si="15"/>
        <v>0</v>
      </c>
      <c r="AS67" s="9">
        <f t="shared" si="15"/>
        <v>0</v>
      </c>
      <c r="AT67" s="9">
        <f t="shared" si="15"/>
        <v>0</v>
      </c>
      <c r="AU67" s="9">
        <f t="shared" si="15"/>
        <v>0</v>
      </c>
      <c r="AV67" s="9">
        <f t="shared" si="15"/>
        <v>144.60818936000001</v>
      </c>
      <c r="AW67" s="9">
        <f t="shared" si="15"/>
        <v>150.28199895</v>
      </c>
      <c r="AX67" s="9">
        <f t="shared" si="15"/>
        <v>0</v>
      </c>
      <c r="AY67" s="9">
        <f t="shared" si="15"/>
        <v>0</v>
      </c>
      <c r="AZ67" s="9">
        <f t="shared" si="15"/>
        <v>851.44284733999996</v>
      </c>
      <c r="BA67" s="9">
        <f t="shared" si="15"/>
        <v>0</v>
      </c>
      <c r="BB67" s="9">
        <f t="shared" si="15"/>
        <v>0</v>
      </c>
      <c r="BC67" s="9">
        <f t="shared" si="15"/>
        <v>0</v>
      </c>
      <c r="BD67" s="9">
        <f t="shared" si="15"/>
        <v>0</v>
      </c>
      <c r="BE67" s="9">
        <f t="shared" si="15"/>
        <v>0</v>
      </c>
      <c r="BF67" s="9">
        <f t="shared" si="15"/>
        <v>64.858356000000001</v>
      </c>
      <c r="BG67" s="9">
        <f t="shared" si="15"/>
        <v>17.848115329999999</v>
      </c>
      <c r="BH67" s="9">
        <f t="shared" si="15"/>
        <v>0</v>
      </c>
      <c r="BI67" s="9">
        <f t="shared" si="15"/>
        <v>0</v>
      </c>
      <c r="BJ67" s="9">
        <f t="shared" si="15"/>
        <v>130.87182332</v>
      </c>
      <c r="BK67" s="9">
        <f t="shared" si="15"/>
        <v>1390.5797040599998</v>
      </c>
    </row>
    <row r="68" spans="1:63">
      <c r="A68" s="3"/>
      <c r="B68" s="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</row>
    <row r="69" spans="1:63" ht="20.149999999999999" customHeight="1">
      <c r="A69" s="1549" t="s">
        <v>106</v>
      </c>
      <c r="B69" s="1548" t="s">
        <v>107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</row>
    <row r="70" spans="1:63">
      <c r="A70" s="1551" t="s">
        <v>61</v>
      </c>
      <c r="B70" s="1550" t="s">
        <v>108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</row>
    <row r="71" spans="1:63">
      <c r="A71" s="3"/>
      <c r="B71" s="1552" t="s">
        <v>73</v>
      </c>
      <c r="C71" s="1553">
        <v>0</v>
      </c>
      <c r="D71" s="1554">
        <v>0</v>
      </c>
      <c r="E71" s="1555">
        <v>0</v>
      </c>
      <c r="F71" s="1556">
        <v>0</v>
      </c>
      <c r="G71" s="1557">
        <v>0</v>
      </c>
      <c r="H71" s="1558">
        <v>0</v>
      </c>
      <c r="I71" s="1559">
        <v>0</v>
      </c>
      <c r="J71" s="1560">
        <v>0</v>
      </c>
      <c r="K71" s="1561">
        <v>0</v>
      </c>
      <c r="L71" s="1562">
        <v>0</v>
      </c>
      <c r="M71" s="1563">
        <v>0</v>
      </c>
      <c r="N71" s="1564">
        <v>0</v>
      </c>
      <c r="O71" s="1565">
        <v>0</v>
      </c>
      <c r="P71" s="1566">
        <v>0</v>
      </c>
      <c r="Q71" s="1567">
        <v>0</v>
      </c>
      <c r="R71" s="1568">
        <v>0</v>
      </c>
      <c r="S71" s="1569">
        <v>0</v>
      </c>
      <c r="T71" s="1570">
        <v>0</v>
      </c>
      <c r="U71" s="1571">
        <v>0</v>
      </c>
      <c r="V71" s="1572">
        <v>0</v>
      </c>
      <c r="W71" s="1573">
        <v>0</v>
      </c>
      <c r="X71" s="1574">
        <v>0</v>
      </c>
      <c r="Y71" s="1575">
        <v>0</v>
      </c>
      <c r="Z71" s="1576">
        <v>0</v>
      </c>
      <c r="AA71" s="1577">
        <v>0</v>
      </c>
      <c r="AB71" s="1578">
        <v>0</v>
      </c>
      <c r="AC71" s="1579">
        <v>0</v>
      </c>
      <c r="AD71" s="1580">
        <v>0</v>
      </c>
      <c r="AE71" s="1581">
        <v>0</v>
      </c>
      <c r="AF71" s="1582">
        <v>0</v>
      </c>
      <c r="AG71" s="1583">
        <v>0</v>
      </c>
      <c r="AH71" s="1584">
        <v>0</v>
      </c>
      <c r="AI71" s="1585">
        <v>0</v>
      </c>
      <c r="AJ71" s="1586">
        <v>0</v>
      </c>
      <c r="AK71" s="1587">
        <v>0</v>
      </c>
      <c r="AL71" s="1588">
        <v>0</v>
      </c>
      <c r="AM71" s="1589">
        <v>0</v>
      </c>
      <c r="AN71" s="1590">
        <v>0</v>
      </c>
      <c r="AO71" s="1591">
        <v>0</v>
      </c>
      <c r="AP71" s="1592">
        <v>0</v>
      </c>
      <c r="AQ71" s="1593">
        <v>0</v>
      </c>
      <c r="AR71" s="1594">
        <v>0</v>
      </c>
      <c r="AS71" s="1595">
        <v>0</v>
      </c>
      <c r="AT71" s="1596">
        <v>0</v>
      </c>
      <c r="AU71" s="1597">
        <v>0</v>
      </c>
      <c r="AV71" s="1598">
        <v>0</v>
      </c>
      <c r="AW71" s="1599">
        <v>0</v>
      </c>
      <c r="AX71" s="1600">
        <v>0</v>
      </c>
      <c r="AY71" s="1601">
        <v>0</v>
      </c>
      <c r="AZ71" s="1602">
        <v>0</v>
      </c>
      <c r="BA71" s="1603">
        <v>0</v>
      </c>
      <c r="BB71" s="1604">
        <v>0</v>
      </c>
      <c r="BC71" s="1605">
        <v>0</v>
      </c>
      <c r="BD71" s="1606">
        <v>0</v>
      </c>
      <c r="BE71" s="1607">
        <v>0</v>
      </c>
      <c r="BF71" s="1608">
        <v>0</v>
      </c>
      <c r="BG71" s="1609">
        <v>0</v>
      </c>
      <c r="BH71" s="1610">
        <v>0</v>
      </c>
      <c r="BI71" s="1611">
        <v>0</v>
      </c>
      <c r="BJ71" s="1612">
        <v>0</v>
      </c>
      <c r="BK71" s="1613">
        <f>SUM(C71:BJ71)</f>
        <v>0</v>
      </c>
    </row>
    <row r="72" spans="1:63">
      <c r="A72" s="3"/>
      <c r="B72" s="1614" t="s">
        <v>66</v>
      </c>
      <c r="C72" s="9">
        <f t="shared" ref="C72:BK72" si="16">SUM(C71:C71)</f>
        <v>0</v>
      </c>
      <c r="D72" s="9">
        <f t="shared" si="16"/>
        <v>0</v>
      </c>
      <c r="E72" s="9">
        <f t="shared" si="16"/>
        <v>0</v>
      </c>
      <c r="F72" s="9">
        <f t="shared" si="16"/>
        <v>0</v>
      </c>
      <c r="G72" s="9">
        <f t="shared" si="16"/>
        <v>0</v>
      </c>
      <c r="H72" s="9">
        <f t="shared" si="16"/>
        <v>0</v>
      </c>
      <c r="I72" s="9">
        <f t="shared" si="16"/>
        <v>0</v>
      </c>
      <c r="J72" s="9">
        <f t="shared" si="16"/>
        <v>0</v>
      </c>
      <c r="K72" s="9">
        <f t="shared" si="16"/>
        <v>0</v>
      </c>
      <c r="L72" s="9">
        <f t="shared" si="16"/>
        <v>0</v>
      </c>
      <c r="M72" s="9">
        <f t="shared" si="16"/>
        <v>0</v>
      </c>
      <c r="N72" s="9">
        <f t="shared" si="16"/>
        <v>0</v>
      </c>
      <c r="O72" s="9">
        <f t="shared" si="16"/>
        <v>0</v>
      </c>
      <c r="P72" s="9">
        <f t="shared" si="16"/>
        <v>0</v>
      </c>
      <c r="Q72" s="9">
        <f t="shared" si="16"/>
        <v>0</v>
      </c>
      <c r="R72" s="9">
        <f t="shared" si="16"/>
        <v>0</v>
      </c>
      <c r="S72" s="9">
        <f t="shared" si="16"/>
        <v>0</v>
      </c>
      <c r="T72" s="9">
        <f t="shared" si="16"/>
        <v>0</v>
      </c>
      <c r="U72" s="9">
        <f t="shared" si="16"/>
        <v>0</v>
      </c>
      <c r="V72" s="9">
        <f t="shared" si="16"/>
        <v>0</v>
      </c>
      <c r="W72" s="9">
        <f t="shared" si="16"/>
        <v>0</v>
      </c>
      <c r="X72" s="9">
        <f t="shared" si="16"/>
        <v>0</v>
      </c>
      <c r="Y72" s="9">
        <f t="shared" si="16"/>
        <v>0</v>
      </c>
      <c r="Z72" s="9">
        <f t="shared" si="16"/>
        <v>0</v>
      </c>
      <c r="AA72" s="9">
        <f t="shared" si="16"/>
        <v>0</v>
      </c>
      <c r="AB72" s="9">
        <f t="shared" si="16"/>
        <v>0</v>
      </c>
      <c r="AC72" s="9">
        <f t="shared" si="16"/>
        <v>0</v>
      </c>
      <c r="AD72" s="9">
        <f t="shared" si="16"/>
        <v>0</v>
      </c>
      <c r="AE72" s="9">
        <f t="shared" si="16"/>
        <v>0</v>
      </c>
      <c r="AF72" s="9">
        <f t="shared" si="16"/>
        <v>0</v>
      </c>
      <c r="AG72" s="9">
        <f t="shared" si="16"/>
        <v>0</v>
      </c>
      <c r="AH72" s="9">
        <f t="shared" si="16"/>
        <v>0</v>
      </c>
      <c r="AI72" s="9">
        <f t="shared" si="16"/>
        <v>0</v>
      </c>
      <c r="AJ72" s="9">
        <f t="shared" si="16"/>
        <v>0</v>
      </c>
      <c r="AK72" s="9">
        <f t="shared" si="16"/>
        <v>0</v>
      </c>
      <c r="AL72" s="9">
        <f t="shared" si="16"/>
        <v>0</v>
      </c>
      <c r="AM72" s="9">
        <f t="shared" si="16"/>
        <v>0</v>
      </c>
      <c r="AN72" s="9">
        <f t="shared" si="16"/>
        <v>0</v>
      </c>
      <c r="AO72" s="9">
        <f t="shared" si="16"/>
        <v>0</v>
      </c>
      <c r="AP72" s="9">
        <f t="shared" si="16"/>
        <v>0</v>
      </c>
      <c r="AQ72" s="9">
        <f t="shared" si="16"/>
        <v>0</v>
      </c>
      <c r="AR72" s="9">
        <f t="shared" si="16"/>
        <v>0</v>
      </c>
      <c r="AS72" s="9">
        <f t="shared" si="16"/>
        <v>0</v>
      </c>
      <c r="AT72" s="9">
        <f t="shared" si="16"/>
        <v>0</v>
      </c>
      <c r="AU72" s="9">
        <f t="shared" si="16"/>
        <v>0</v>
      </c>
      <c r="AV72" s="9">
        <f t="shared" si="16"/>
        <v>0</v>
      </c>
      <c r="AW72" s="9">
        <f t="shared" si="16"/>
        <v>0</v>
      </c>
      <c r="AX72" s="9">
        <f t="shared" si="16"/>
        <v>0</v>
      </c>
      <c r="AY72" s="9">
        <f t="shared" si="16"/>
        <v>0</v>
      </c>
      <c r="AZ72" s="9">
        <f t="shared" si="16"/>
        <v>0</v>
      </c>
      <c r="BA72" s="9">
        <f t="shared" si="16"/>
        <v>0</v>
      </c>
      <c r="BB72" s="9">
        <f t="shared" si="16"/>
        <v>0</v>
      </c>
      <c r="BC72" s="9">
        <f t="shared" si="16"/>
        <v>0</v>
      </c>
      <c r="BD72" s="9">
        <f t="shared" si="16"/>
        <v>0</v>
      </c>
      <c r="BE72" s="9">
        <f t="shared" si="16"/>
        <v>0</v>
      </c>
      <c r="BF72" s="9">
        <f t="shared" si="16"/>
        <v>0</v>
      </c>
      <c r="BG72" s="9">
        <f t="shared" si="16"/>
        <v>0</v>
      </c>
      <c r="BH72" s="9">
        <f t="shared" si="16"/>
        <v>0</v>
      </c>
      <c r="BI72" s="9">
        <f t="shared" si="16"/>
        <v>0</v>
      </c>
      <c r="BJ72" s="9">
        <f t="shared" si="16"/>
        <v>0</v>
      </c>
      <c r="BK72" s="9">
        <f t="shared" si="16"/>
        <v>0</v>
      </c>
    </row>
    <row r="73" spans="1:63">
      <c r="A73" s="3"/>
      <c r="B73" s="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</row>
    <row r="74" spans="1:63">
      <c r="A74" s="1616" t="s">
        <v>67</v>
      </c>
      <c r="B74" s="1615" t="s">
        <v>109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</row>
    <row r="75" spans="1:63" s="1" customFormat="1">
      <c r="A75" s="3"/>
      <c r="B75" s="1617" t="s">
        <v>73</v>
      </c>
      <c r="C75" s="1618">
        <v>0</v>
      </c>
      <c r="D75" s="1619">
        <v>0</v>
      </c>
      <c r="E75" s="1620">
        <v>0</v>
      </c>
      <c r="F75" s="1621">
        <v>0</v>
      </c>
      <c r="G75" s="1622">
        <v>0</v>
      </c>
      <c r="H75" s="1623">
        <v>0</v>
      </c>
      <c r="I75" s="1624">
        <v>0</v>
      </c>
      <c r="J75" s="1625">
        <v>0</v>
      </c>
      <c r="K75" s="1626">
        <v>0</v>
      </c>
      <c r="L75" s="1627">
        <v>0</v>
      </c>
      <c r="M75" s="1628">
        <v>0</v>
      </c>
      <c r="N75" s="1629">
        <v>0</v>
      </c>
      <c r="O75" s="1630">
        <v>0</v>
      </c>
      <c r="P75" s="1631">
        <v>0</v>
      </c>
      <c r="Q75" s="1632">
        <v>0</v>
      </c>
      <c r="R75" s="1633">
        <v>0</v>
      </c>
      <c r="S75" s="1634">
        <v>0</v>
      </c>
      <c r="T75" s="1635">
        <v>0</v>
      </c>
      <c r="U75" s="1636">
        <v>0</v>
      </c>
      <c r="V75" s="1637">
        <v>0</v>
      </c>
      <c r="W75" s="1638">
        <v>0</v>
      </c>
      <c r="X75" s="1639">
        <v>0</v>
      </c>
      <c r="Y75" s="1640">
        <v>0</v>
      </c>
      <c r="Z75" s="1641">
        <v>0</v>
      </c>
      <c r="AA75" s="1642">
        <v>0</v>
      </c>
      <c r="AB75" s="1643">
        <v>0</v>
      </c>
      <c r="AC75" s="1644">
        <v>0</v>
      </c>
      <c r="AD75" s="1645">
        <v>0</v>
      </c>
      <c r="AE75" s="1646">
        <v>0</v>
      </c>
      <c r="AF75" s="1647">
        <v>0</v>
      </c>
      <c r="AG75" s="1648">
        <v>0</v>
      </c>
      <c r="AH75" s="1649">
        <v>0</v>
      </c>
      <c r="AI75" s="1650">
        <v>0</v>
      </c>
      <c r="AJ75" s="1651">
        <v>0</v>
      </c>
      <c r="AK75" s="1652">
        <v>0</v>
      </c>
      <c r="AL75" s="1653">
        <v>0</v>
      </c>
      <c r="AM75" s="1654">
        <v>0</v>
      </c>
      <c r="AN75" s="1655">
        <v>0</v>
      </c>
      <c r="AO75" s="1656">
        <v>0</v>
      </c>
      <c r="AP75" s="1657">
        <v>0</v>
      </c>
      <c r="AQ75" s="1658">
        <v>0</v>
      </c>
      <c r="AR75" s="1659">
        <v>0</v>
      </c>
      <c r="AS75" s="1660">
        <v>0</v>
      </c>
      <c r="AT75" s="1661">
        <v>0</v>
      </c>
      <c r="AU75" s="1662">
        <v>0</v>
      </c>
      <c r="AV75" s="1663">
        <v>0</v>
      </c>
      <c r="AW75" s="1664">
        <v>0</v>
      </c>
      <c r="AX75" s="1665">
        <v>0</v>
      </c>
      <c r="AY75" s="1666">
        <v>0</v>
      </c>
      <c r="AZ75" s="1667">
        <v>0</v>
      </c>
      <c r="BA75" s="1668">
        <v>0</v>
      </c>
      <c r="BB75" s="1669">
        <v>0</v>
      </c>
      <c r="BC75" s="1670">
        <v>0</v>
      </c>
      <c r="BD75" s="1671">
        <v>0</v>
      </c>
      <c r="BE75" s="1672">
        <v>0</v>
      </c>
      <c r="BF75" s="1673">
        <v>0</v>
      </c>
      <c r="BG75" s="1674">
        <v>0</v>
      </c>
      <c r="BH75" s="1675">
        <v>0</v>
      </c>
      <c r="BI75" s="1676">
        <v>0</v>
      </c>
      <c r="BJ75" s="1677">
        <v>0</v>
      </c>
      <c r="BK75" s="1678">
        <f>SUM(C75:BJ75)</f>
        <v>0</v>
      </c>
    </row>
    <row r="76" spans="1:63" s="1" customFormat="1">
      <c r="A76" s="3"/>
      <c r="B76" s="1679" t="s">
        <v>70</v>
      </c>
      <c r="C76" s="9">
        <f t="shared" ref="C76:BK76" si="17">SUM(C75:C75)</f>
        <v>0</v>
      </c>
      <c r="D76" s="9">
        <f t="shared" si="17"/>
        <v>0</v>
      </c>
      <c r="E76" s="9">
        <f t="shared" si="17"/>
        <v>0</v>
      </c>
      <c r="F76" s="9">
        <f t="shared" si="17"/>
        <v>0</v>
      </c>
      <c r="G76" s="9">
        <f t="shared" si="17"/>
        <v>0</v>
      </c>
      <c r="H76" s="9">
        <f t="shared" si="17"/>
        <v>0</v>
      </c>
      <c r="I76" s="9">
        <f t="shared" si="17"/>
        <v>0</v>
      </c>
      <c r="J76" s="9">
        <f t="shared" si="17"/>
        <v>0</v>
      </c>
      <c r="K76" s="9">
        <f t="shared" si="17"/>
        <v>0</v>
      </c>
      <c r="L76" s="9">
        <f t="shared" si="17"/>
        <v>0</v>
      </c>
      <c r="M76" s="9">
        <f t="shared" si="17"/>
        <v>0</v>
      </c>
      <c r="N76" s="9">
        <f t="shared" si="17"/>
        <v>0</v>
      </c>
      <c r="O76" s="9">
        <f t="shared" si="17"/>
        <v>0</v>
      </c>
      <c r="P76" s="9">
        <f t="shared" si="17"/>
        <v>0</v>
      </c>
      <c r="Q76" s="9">
        <f t="shared" si="17"/>
        <v>0</v>
      </c>
      <c r="R76" s="9">
        <f t="shared" si="17"/>
        <v>0</v>
      </c>
      <c r="S76" s="9">
        <f t="shared" si="17"/>
        <v>0</v>
      </c>
      <c r="T76" s="9">
        <f t="shared" si="17"/>
        <v>0</v>
      </c>
      <c r="U76" s="9">
        <f t="shared" si="17"/>
        <v>0</v>
      </c>
      <c r="V76" s="9">
        <f t="shared" si="17"/>
        <v>0</v>
      </c>
      <c r="W76" s="9">
        <f t="shared" si="17"/>
        <v>0</v>
      </c>
      <c r="X76" s="9">
        <f t="shared" si="17"/>
        <v>0</v>
      </c>
      <c r="Y76" s="9">
        <f t="shared" si="17"/>
        <v>0</v>
      </c>
      <c r="Z76" s="9">
        <f t="shared" si="17"/>
        <v>0</v>
      </c>
      <c r="AA76" s="9">
        <f t="shared" si="17"/>
        <v>0</v>
      </c>
      <c r="AB76" s="9">
        <f t="shared" si="17"/>
        <v>0</v>
      </c>
      <c r="AC76" s="9">
        <f t="shared" si="17"/>
        <v>0</v>
      </c>
      <c r="AD76" s="9">
        <f t="shared" si="17"/>
        <v>0</v>
      </c>
      <c r="AE76" s="9">
        <f t="shared" si="17"/>
        <v>0</v>
      </c>
      <c r="AF76" s="9">
        <f t="shared" si="17"/>
        <v>0</v>
      </c>
      <c r="AG76" s="9">
        <f t="shared" si="17"/>
        <v>0</v>
      </c>
      <c r="AH76" s="9">
        <f t="shared" si="17"/>
        <v>0</v>
      </c>
      <c r="AI76" s="9">
        <f t="shared" si="17"/>
        <v>0</v>
      </c>
      <c r="AJ76" s="9">
        <f t="shared" si="17"/>
        <v>0</v>
      </c>
      <c r="AK76" s="9">
        <f t="shared" si="17"/>
        <v>0</v>
      </c>
      <c r="AL76" s="9">
        <f t="shared" si="17"/>
        <v>0</v>
      </c>
      <c r="AM76" s="9">
        <f t="shared" si="17"/>
        <v>0</v>
      </c>
      <c r="AN76" s="9">
        <f t="shared" si="17"/>
        <v>0</v>
      </c>
      <c r="AO76" s="9">
        <f t="shared" si="17"/>
        <v>0</v>
      </c>
      <c r="AP76" s="9">
        <f t="shared" si="17"/>
        <v>0</v>
      </c>
      <c r="AQ76" s="9">
        <f t="shared" si="17"/>
        <v>0</v>
      </c>
      <c r="AR76" s="9">
        <f t="shared" si="17"/>
        <v>0</v>
      </c>
      <c r="AS76" s="9">
        <f t="shared" si="17"/>
        <v>0</v>
      </c>
      <c r="AT76" s="9">
        <f t="shared" si="17"/>
        <v>0</v>
      </c>
      <c r="AU76" s="9">
        <f t="shared" si="17"/>
        <v>0</v>
      </c>
      <c r="AV76" s="9">
        <f t="shared" si="17"/>
        <v>0</v>
      </c>
      <c r="AW76" s="9">
        <f t="shared" si="17"/>
        <v>0</v>
      </c>
      <c r="AX76" s="9">
        <f t="shared" si="17"/>
        <v>0</v>
      </c>
      <c r="AY76" s="9">
        <f t="shared" si="17"/>
        <v>0</v>
      </c>
      <c r="AZ76" s="9">
        <f t="shared" si="17"/>
        <v>0</v>
      </c>
      <c r="BA76" s="9">
        <f t="shared" si="17"/>
        <v>0</v>
      </c>
      <c r="BB76" s="9">
        <f t="shared" si="17"/>
        <v>0</v>
      </c>
      <c r="BC76" s="9">
        <f t="shared" si="17"/>
        <v>0</v>
      </c>
      <c r="BD76" s="9">
        <f t="shared" si="17"/>
        <v>0</v>
      </c>
      <c r="BE76" s="9">
        <f t="shared" si="17"/>
        <v>0</v>
      </c>
      <c r="BF76" s="9">
        <f t="shared" si="17"/>
        <v>0</v>
      </c>
      <c r="BG76" s="9">
        <f t="shared" si="17"/>
        <v>0</v>
      </c>
      <c r="BH76" s="9">
        <f t="shared" si="17"/>
        <v>0</v>
      </c>
      <c r="BI76" s="9">
        <f t="shared" si="17"/>
        <v>0</v>
      </c>
      <c r="BJ76" s="9">
        <f t="shared" si="17"/>
        <v>0</v>
      </c>
      <c r="BK76" s="9">
        <f t="shared" si="17"/>
        <v>0</v>
      </c>
    </row>
    <row r="77" spans="1:63" s="1" customFormat="1">
      <c r="A77" s="3"/>
      <c r="B77" s="1680" t="s">
        <v>110</v>
      </c>
      <c r="C77" s="9">
        <f t="shared" ref="C77:BK77" si="18">SUM(C71:C76)/2</f>
        <v>0</v>
      </c>
      <c r="D77" s="9">
        <f t="shared" si="18"/>
        <v>0</v>
      </c>
      <c r="E77" s="9">
        <f t="shared" si="18"/>
        <v>0</v>
      </c>
      <c r="F77" s="9">
        <f t="shared" si="18"/>
        <v>0</v>
      </c>
      <c r="G77" s="9">
        <f t="shared" si="18"/>
        <v>0</v>
      </c>
      <c r="H77" s="9">
        <f t="shared" si="18"/>
        <v>0</v>
      </c>
      <c r="I77" s="9">
        <f t="shared" si="18"/>
        <v>0</v>
      </c>
      <c r="J77" s="9">
        <f t="shared" si="18"/>
        <v>0</v>
      </c>
      <c r="K77" s="9">
        <f t="shared" si="18"/>
        <v>0</v>
      </c>
      <c r="L77" s="9">
        <f t="shared" si="18"/>
        <v>0</v>
      </c>
      <c r="M77" s="9">
        <f t="shared" si="18"/>
        <v>0</v>
      </c>
      <c r="N77" s="9">
        <f t="shared" si="18"/>
        <v>0</v>
      </c>
      <c r="O77" s="9">
        <f t="shared" si="18"/>
        <v>0</v>
      </c>
      <c r="P77" s="9">
        <f t="shared" si="18"/>
        <v>0</v>
      </c>
      <c r="Q77" s="9">
        <f t="shared" si="18"/>
        <v>0</v>
      </c>
      <c r="R77" s="9">
        <f t="shared" si="18"/>
        <v>0</v>
      </c>
      <c r="S77" s="9">
        <f t="shared" si="18"/>
        <v>0</v>
      </c>
      <c r="T77" s="9">
        <f t="shared" si="18"/>
        <v>0</v>
      </c>
      <c r="U77" s="9">
        <f t="shared" si="18"/>
        <v>0</v>
      </c>
      <c r="V77" s="9">
        <f t="shared" si="18"/>
        <v>0</v>
      </c>
      <c r="W77" s="9">
        <f t="shared" si="18"/>
        <v>0</v>
      </c>
      <c r="X77" s="9">
        <f t="shared" si="18"/>
        <v>0</v>
      </c>
      <c r="Y77" s="9">
        <f t="shared" si="18"/>
        <v>0</v>
      </c>
      <c r="Z77" s="9">
        <f t="shared" si="18"/>
        <v>0</v>
      </c>
      <c r="AA77" s="9">
        <f t="shared" si="18"/>
        <v>0</v>
      </c>
      <c r="AB77" s="9">
        <f t="shared" si="18"/>
        <v>0</v>
      </c>
      <c r="AC77" s="9">
        <f t="shared" si="18"/>
        <v>0</v>
      </c>
      <c r="AD77" s="9">
        <f t="shared" si="18"/>
        <v>0</v>
      </c>
      <c r="AE77" s="9">
        <f t="shared" si="18"/>
        <v>0</v>
      </c>
      <c r="AF77" s="9">
        <f t="shared" si="18"/>
        <v>0</v>
      </c>
      <c r="AG77" s="9">
        <f t="shared" si="18"/>
        <v>0</v>
      </c>
      <c r="AH77" s="9">
        <f t="shared" si="18"/>
        <v>0</v>
      </c>
      <c r="AI77" s="9">
        <f t="shared" si="18"/>
        <v>0</v>
      </c>
      <c r="AJ77" s="9">
        <f t="shared" si="18"/>
        <v>0</v>
      </c>
      <c r="AK77" s="9">
        <f t="shared" si="18"/>
        <v>0</v>
      </c>
      <c r="AL77" s="9">
        <f t="shared" si="18"/>
        <v>0</v>
      </c>
      <c r="AM77" s="9">
        <f t="shared" si="18"/>
        <v>0</v>
      </c>
      <c r="AN77" s="9">
        <f t="shared" si="18"/>
        <v>0</v>
      </c>
      <c r="AO77" s="9">
        <f t="shared" si="18"/>
        <v>0</v>
      </c>
      <c r="AP77" s="9">
        <f t="shared" si="18"/>
        <v>0</v>
      </c>
      <c r="AQ77" s="9">
        <f t="shared" si="18"/>
        <v>0</v>
      </c>
      <c r="AR77" s="9">
        <f t="shared" si="18"/>
        <v>0</v>
      </c>
      <c r="AS77" s="9">
        <f t="shared" si="18"/>
        <v>0</v>
      </c>
      <c r="AT77" s="9">
        <f t="shared" si="18"/>
        <v>0</v>
      </c>
      <c r="AU77" s="9">
        <f t="shared" si="18"/>
        <v>0</v>
      </c>
      <c r="AV77" s="9">
        <f t="shared" si="18"/>
        <v>0</v>
      </c>
      <c r="AW77" s="9">
        <f t="shared" si="18"/>
        <v>0</v>
      </c>
      <c r="AX77" s="9">
        <f t="shared" si="18"/>
        <v>0</v>
      </c>
      <c r="AY77" s="9">
        <f t="shared" si="18"/>
        <v>0</v>
      </c>
      <c r="AZ77" s="9">
        <f t="shared" si="18"/>
        <v>0</v>
      </c>
      <c r="BA77" s="9">
        <f t="shared" si="18"/>
        <v>0</v>
      </c>
      <c r="BB77" s="9">
        <f t="shared" si="18"/>
        <v>0</v>
      </c>
      <c r="BC77" s="9">
        <f t="shared" si="18"/>
        <v>0</v>
      </c>
      <c r="BD77" s="9">
        <f t="shared" si="18"/>
        <v>0</v>
      </c>
      <c r="BE77" s="9">
        <f t="shared" si="18"/>
        <v>0</v>
      </c>
      <c r="BF77" s="9">
        <f t="shared" si="18"/>
        <v>0</v>
      </c>
      <c r="BG77" s="9">
        <f t="shared" si="18"/>
        <v>0</v>
      </c>
      <c r="BH77" s="9">
        <f t="shared" si="18"/>
        <v>0</v>
      </c>
      <c r="BI77" s="9">
        <f t="shared" si="18"/>
        <v>0</v>
      </c>
      <c r="BJ77" s="9">
        <f t="shared" si="18"/>
        <v>0</v>
      </c>
      <c r="BK77" s="9">
        <f t="shared" si="18"/>
        <v>0</v>
      </c>
    </row>
    <row r="78" spans="1:63" s="1" customFormat="1">
      <c r="A78" s="3"/>
      <c r="B78" s="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</row>
    <row r="79" spans="1:63" s="1" customFormat="1" ht="20.149999999999999" customHeight="1">
      <c r="A79" s="1682" t="s">
        <v>111</v>
      </c>
      <c r="B79" s="1681" t="s">
        <v>15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</row>
    <row r="80" spans="1:63" s="1" customFormat="1">
      <c r="A80" s="1684" t="s">
        <v>61</v>
      </c>
      <c r="B80" s="1683" t="s">
        <v>15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</row>
    <row r="81" spans="1:63" s="1" customFormat="1">
      <c r="A81" s="3"/>
      <c r="B81" s="1685" t="s">
        <v>112</v>
      </c>
      <c r="C81" s="1686">
        <v>0</v>
      </c>
      <c r="D81" s="1687">
        <v>0.52785055000000003</v>
      </c>
      <c r="E81" s="1688">
        <v>0</v>
      </c>
      <c r="F81" s="1689">
        <v>0</v>
      </c>
      <c r="G81" s="1690">
        <v>0</v>
      </c>
      <c r="H81" s="1691">
        <v>4.1615120299999999</v>
      </c>
      <c r="I81" s="1692">
        <v>8.6026466399999997</v>
      </c>
      <c r="J81" s="1693">
        <v>0</v>
      </c>
      <c r="K81" s="1694">
        <v>0</v>
      </c>
      <c r="L81" s="1695">
        <v>13.996044039999999</v>
      </c>
      <c r="M81" s="1696">
        <v>0</v>
      </c>
      <c r="N81" s="1697">
        <v>0</v>
      </c>
      <c r="O81" s="1698">
        <v>0</v>
      </c>
      <c r="P81" s="1699">
        <v>0</v>
      </c>
      <c r="Q81" s="1700">
        <v>0</v>
      </c>
      <c r="R81" s="1701">
        <v>1.0780729</v>
      </c>
      <c r="S81" s="1702">
        <v>1.12135034</v>
      </c>
      <c r="T81" s="1703">
        <v>0</v>
      </c>
      <c r="U81" s="1704">
        <v>0</v>
      </c>
      <c r="V81" s="1705">
        <v>0.20096908999999999</v>
      </c>
      <c r="W81" s="1706">
        <v>0</v>
      </c>
      <c r="X81" s="1707">
        <v>0</v>
      </c>
      <c r="Y81" s="1708">
        <v>0</v>
      </c>
      <c r="Z81" s="1709">
        <v>0</v>
      </c>
      <c r="AA81" s="1710">
        <v>0</v>
      </c>
      <c r="AB81" s="1711">
        <v>0</v>
      </c>
      <c r="AC81" s="1712">
        <v>0</v>
      </c>
      <c r="AD81" s="1713">
        <v>0</v>
      </c>
      <c r="AE81" s="1714">
        <v>0</v>
      </c>
      <c r="AF81" s="1715">
        <v>0</v>
      </c>
      <c r="AG81" s="1716">
        <v>0</v>
      </c>
      <c r="AH81" s="1717">
        <v>0</v>
      </c>
      <c r="AI81" s="1718">
        <v>0</v>
      </c>
      <c r="AJ81" s="1719">
        <v>0</v>
      </c>
      <c r="AK81" s="1720">
        <v>0</v>
      </c>
      <c r="AL81" s="1721">
        <v>0</v>
      </c>
      <c r="AM81" s="1722">
        <v>0</v>
      </c>
      <c r="AN81" s="1723">
        <v>0</v>
      </c>
      <c r="AO81" s="1724">
        <v>0</v>
      </c>
      <c r="AP81" s="1725">
        <v>0</v>
      </c>
      <c r="AQ81" s="1726">
        <v>0</v>
      </c>
      <c r="AR81" s="1727">
        <v>0</v>
      </c>
      <c r="AS81" s="1728">
        <v>0</v>
      </c>
      <c r="AT81" s="1729">
        <v>0</v>
      </c>
      <c r="AU81" s="1730">
        <v>0</v>
      </c>
      <c r="AV81" s="1731">
        <v>24.515431450000001</v>
      </c>
      <c r="AW81" s="1732">
        <v>7.86114157</v>
      </c>
      <c r="AX81" s="1733">
        <v>0</v>
      </c>
      <c r="AY81" s="1734">
        <v>0</v>
      </c>
      <c r="AZ81" s="1735">
        <v>51.634765530000003</v>
      </c>
      <c r="BA81" s="1736">
        <v>0</v>
      </c>
      <c r="BB81" s="1737">
        <v>0</v>
      </c>
      <c r="BC81" s="1738">
        <v>0</v>
      </c>
      <c r="BD81" s="1739">
        <v>0</v>
      </c>
      <c r="BE81" s="1740">
        <v>0</v>
      </c>
      <c r="BF81" s="1741">
        <v>6.6531941699999999</v>
      </c>
      <c r="BG81" s="1742">
        <v>0.54478709000000003</v>
      </c>
      <c r="BH81" s="1743">
        <v>0</v>
      </c>
      <c r="BI81" s="1744">
        <v>0</v>
      </c>
      <c r="BJ81" s="1745">
        <v>5.7655466200000003</v>
      </c>
      <c r="BK81" s="1746">
        <f>SUM(C81:BJ81)</f>
        <v>126.66331201999999</v>
      </c>
    </row>
    <row r="82" spans="1:63">
      <c r="A82" s="3"/>
      <c r="B82" s="1747" t="s">
        <v>113</v>
      </c>
      <c r="C82" s="1748">
        <v>0</v>
      </c>
      <c r="D82" s="1749">
        <v>1.11083899</v>
      </c>
      <c r="E82" s="1750">
        <v>0</v>
      </c>
      <c r="F82" s="1751">
        <v>0</v>
      </c>
      <c r="G82" s="1752">
        <v>0</v>
      </c>
      <c r="H82" s="1753">
        <v>137.77451121999999</v>
      </c>
      <c r="I82" s="1754">
        <v>76.311205439999995</v>
      </c>
      <c r="J82" s="1755">
        <v>0</v>
      </c>
      <c r="K82" s="1756">
        <v>0</v>
      </c>
      <c r="L82" s="1757">
        <v>191.86631109000001</v>
      </c>
      <c r="M82" s="1758">
        <v>0</v>
      </c>
      <c r="N82" s="1759">
        <v>0</v>
      </c>
      <c r="O82" s="1760">
        <v>0</v>
      </c>
      <c r="P82" s="1761">
        <v>0</v>
      </c>
      <c r="Q82" s="1762">
        <v>0</v>
      </c>
      <c r="R82" s="1763">
        <v>54.874072869999999</v>
      </c>
      <c r="S82" s="1764">
        <v>8.3290631200000007</v>
      </c>
      <c r="T82" s="1765">
        <v>0</v>
      </c>
      <c r="U82" s="1766">
        <v>0</v>
      </c>
      <c r="V82" s="1767">
        <v>10.65814906</v>
      </c>
      <c r="W82" s="1768">
        <v>0</v>
      </c>
      <c r="X82" s="1769">
        <v>0</v>
      </c>
      <c r="Y82" s="1770">
        <v>0</v>
      </c>
      <c r="Z82" s="1771">
        <v>0</v>
      </c>
      <c r="AA82" s="1772">
        <v>0</v>
      </c>
      <c r="AB82" s="1773">
        <v>0</v>
      </c>
      <c r="AC82" s="1774">
        <v>0</v>
      </c>
      <c r="AD82" s="1775">
        <v>0</v>
      </c>
      <c r="AE82" s="1776">
        <v>0</v>
      </c>
      <c r="AF82" s="1777">
        <v>0</v>
      </c>
      <c r="AG82" s="1778">
        <v>0</v>
      </c>
      <c r="AH82" s="1779">
        <v>0</v>
      </c>
      <c r="AI82" s="1780">
        <v>0</v>
      </c>
      <c r="AJ82" s="1781">
        <v>0</v>
      </c>
      <c r="AK82" s="1782">
        <v>0</v>
      </c>
      <c r="AL82" s="1783">
        <v>0</v>
      </c>
      <c r="AM82" s="1784">
        <v>0</v>
      </c>
      <c r="AN82" s="1785">
        <v>0</v>
      </c>
      <c r="AO82" s="1786">
        <v>0</v>
      </c>
      <c r="AP82" s="1787">
        <v>0</v>
      </c>
      <c r="AQ82" s="1788">
        <v>0</v>
      </c>
      <c r="AR82" s="1789">
        <v>0</v>
      </c>
      <c r="AS82" s="1790">
        <v>0</v>
      </c>
      <c r="AT82" s="1791">
        <v>0</v>
      </c>
      <c r="AU82" s="1792">
        <v>0</v>
      </c>
      <c r="AV82" s="1793">
        <v>285.89047790000001</v>
      </c>
      <c r="AW82" s="1794">
        <v>72.617105390000006</v>
      </c>
      <c r="AX82" s="1795">
        <v>0</v>
      </c>
      <c r="AY82" s="1796">
        <v>0</v>
      </c>
      <c r="AZ82" s="1797">
        <v>392.09896630999998</v>
      </c>
      <c r="BA82" s="1798">
        <v>0</v>
      </c>
      <c r="BB82" s="1799">
        <v>0</v>
      </c>
      <c r="BC82" s="1800">
        <v>0</v>
      </c>
      <c r="BD82" s="1801">
        <v>0</v>
      </c>
      <c r="BE82" s="1802">
        <v>0</v>
      </c>
      <c r="BF82" s="1803">
        <v>73.410112350000006</v>
      </c>
      <c r="BG82" s="1804">
        <v>9.1488605599999993</v>
      </c>
      <c r="BH82" s="1805">
        <v>0</v>
      </c>
      <c r="BI82" s="1806">
        <v>0</v>
      </c>
      <c r="BJ82" s="1807">
        <v>33.077310740000001</v>
      </c>
      <c r="BK82" s="1808">
        <f>SUM(C82:BJ82)</f>
        <v>1347.1669850399999</v>
      </c>
    </row>
    <row r="83" spans="1:63">
      <c r="A83" s="3"/>
      <c r="B83" s="1809" t="s">
        <v>114</v>
      </c>
      <c r="C83" s="1810">
        <v>0</v>
      </c>
      <c r="D83" s="1811">
        <v>0.43617173999999997</v>
      </c>
      <c r="E83" s="1812">
        <v>0</v>
      </c>
      <c r="F83" s="1813">
        <v>0</v>
      </c>
      <c r="G83" s="1814">
        <v>0</v>
      </c>
      <c r="H83" s="1815">
        <v>3.50275107</v>
      </c>
      <c r="I83" s="1816">
        <v>5.5686637499999998</v>
      </c>
      <c r="J83" s="1817">
        <v>0</v>
      </c>
      <c r="K83" s="1818">
        <v>0</v>
      </c>
      <c r="L83" s="1819">
        <v>4.4325956700000004</v>
      </c>
      <c r="M83" s="1820">
        <v>0</v>
      </c>
      <c r="N83" s="1821">
        <v>0</v>
      </c>
      <c r="O83" s="1822">
        <v>0</v>
      </c>
      <c r="P83" s="1823">
        <v>0</v>
      </c>
      <c r="Q83" s="1824">
        <v>0</v>
      </c>
      <c r="R83" s="1825">
        <v>1.0272369699999999</v>
      </c>
      <c r="S83" s="1826">
        <v>1.34078E-3</v>
      </c>
      <c r="T83" s="1827">
        <v>0</v>
      </c>
      <c r="U83" s="1828">
        <v>0</v>
      </c>
      <c r="V83" s="1829">
        <v>0.35949233000000003</v>
      </c>
      <c r="W83" s="1830">
        <v>0</v>
      </c>
      <c r="X83" s="1831">
        <v>0</v>
      </c>
      <c r="Y83" s="1832">
        <v>0</v>
      </c>
      <c r="Z83" s="1833">
        <v>0</v>
      </c>
      <c r="AA83" s="1834">
        <v>0</v>
      </c>
      <c r="AB83" s="1835">
        <v>0</v>
      </c>
      <c r="AC83" s="1836">
        <v>0</v>
      </c>
      <c r="AD83" s="1837">
        <v>0</v>
      </c>
      <c r="AE83" s="1838">
        <v>0</v>
      </c>
      <c r="AF83" s="1839">
        <v>0</v>
      </c>
      <c r="AG83" s="1840">
        <v>0</v>
      </c>
      <c r="AH83" s="1841">
        <v>0</v>
      </c>
      <c r="AI83" s="1842">
        <v>0</v>
      </c>
      <c r="AJ83" s="1843">
        <v>0</v>
      </c>
      <c r="AK83" s="1844">
        <v>0</v>
      </c>
      <c r="AL83" s="1845">
        <v>0</v>
      </c>
      <c r="AM83" s="1846">
        <v>0</v>
      </c>
      <c r="AN83" s="1847">
        <v>0</v>
      </c>
      <c r="AO83" s="1848">
        <v>0</v>
      </c>
      <c r="AP83" s="1849">
        <v>0</v>
      </c>
      <c r="AQ83" s="1850">
        <v>0</v>
      </c>
      <c r="AR83" s="1851">
        <v>0</v>
      </c>
      <c r="AS83" s="1852">
        <v>0</v>
      </c>
      <c r="AT83" s="1853">
        <v>0</v>
      </c>
      <c r="AU83" s="1854">
        <v>0</v>
      </c>
      <c r="AV83" s="1855">
        <v>9.6107604099999993</v>
      </c>
      <c r="AW83" s="1856">
        <v>9.6746383799999993</v>
      </c>
      <c r="AX83" s="1857">
        <v>0</v>
      </c>
      <c r="AY83" s="1858">
        <v>0</v>
      </c>
      <c r="AZ83" s="1859">
        <v>52.85548979</v>
      </c>
      <c r="BA83" s="1860">
        <v>0</v>
      </c>
      <c r="BB83" s="1861">
        <v>0</v>
      </c>
      <c r="BC83" s="1862">
        <v>0</v>
      </c>
      <c r="BD83" s="1863">
        <v>0</v>
      </c>
      <c r="BE83" s="1864">
        <v>0</v>
      </c>
      <c r="BF83" s="1865">
        <v>3.5972832299999999</v>
      </c>
      <c r="BG83" s="1866">
        <v>2.6338028000000002</v>
      </c>
      <c r="BH83" s="1867">
        <v>0</v>
      </c>
      <c r="BI83" s="1868">
        <v>0</v>
      </c>
      <c r="BJ83" s="1869">
        <v>6.4141357299999999</v>
      </c>
      <c r="BK83" s="1870">
        <f>SUM(C83:BJ83)</f>
        <v>100.11436265</v>
      </c>
    </row>
    <row r="84" spans="1:63">
      <c r="A84" s="3"/>
      <c r="B84" s="1871" t="s">
        <v>66</v>
      </c>
      <c r="C84" s="9">
        <f t="shared" ref="C84:BK84" si="19">SUM(C81:C83)</f>
        <v>0</v>
      </c>
      <c r="D84" s="9">
        <f t="shared" si="19"/>
        <v>2.0748612799999999</v>
      </c>
      <c r="E84" s="9">
        <f t="shared" si="19"/>
        <v>0</v>
      </c>
      <c r="F84" s="9">
        <f t="shared" si="19"/>
        <v>0</v>
      </c>
      <c r="G84" s="9">
        <f t="shared" si="19"/>
        <v>0</v>
      </c>
      <c r="H84" s="9">
        <f t="shared" si="19"/>
        <v>145.43877431999999</v>
      </c>
      <c r="I84" s="9">
        <f t="shared" si="19"/>
        <v>90.482515829999997</v>
      </c>
      <c r="J84" s="9">
        <f t="shared" si="19"/>
        <v>0</v>
      </c>
      <c r="K84" s="9">
        <f t="shared" si="19"/>
        <v>0</v>
      </c>
      <c r="L84" s="9">
        <f t="shared" si="19"/>
        <v>210.29495080000001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 t="shared" si="19"/>
        <v>0</v>
      </c>
      <c r="Q84" s="9">
        <f t="shared" si="19"/>
        <v>0</v>
      </c>
      <c r="R84" s="9">
        <f t="shared" si="19"/>
        <v>56.979382739999998</v>
      </c>
      <c r="S84" s="9">
        <f t="shared" si="19"/>
        <v>9.4517542399999996</v>
      </c>
      <c r="T84" s="9">
        <f t="shared" si="19"/>
        <v>0</v>
      </c>
      <c r="U84" s="9">
        <f t="shared" si="19"/>
        <v>0</v>
      </c>
      <c r="V84" s="9">
        <f t="shared" si="19"/>
        <v>11.218610479999999</v>
      </c>
      <c r="W84" s="9">
        <f t="shared" si="19"/>
        <v>0</v>
      </c>
      <c r="X84" s="9">
        <f t="shared" si="19"/>
        <v>0</v>
      </c>
      <c r="Y84" s="9">
        <f t="shared" si="19"/>
        <v>0</v>
      </c>
      <c r="Z84" s="9">
        <f t="shared" si="19"/>
        <v>0</v>
      </c>
      <c r="AA84" s="9">
        <f t="shared" si="19"/>
        <v>0</v>
      </c>
      <c r="AB84" s="9">
        <f t="shared" si="19"/>
        <v>0</v>
      </c>
      <c r="AC84" s="9">
        <f t="shared" si="19"/>
        <v>0</v>
      </c>
      <c r="AD84" s="9">
        <f t="shared" si="19"/>
        <v>0</v>
      </c>
      <c r="AE84" s="9">
        <f t="shared" si="19"/>
        <v>0</v>
      </c>
      <c r="AF84" s="9">
        <f t="shared" si="19"/>
        <v>0</v>
      </c>
      <c r="AG84" s="9">
        <f t="shared" si="19"/>
        <v>0</v>
      </c>
      <c r="AH84" s="9">
        <f t="shared" si="19"/>
        <v>0</v>
      </c>
      <c r="AI84" s="9">
        <f t="shared" si="19"/>
        <v>0</v>
      </c>
      <c r="AJ84" s="9">
        <f t="shared" si="19"/>
        <v>0</v>
      </c>
      <c r="AK84" s="9">
        <f t="shared" si="19"/>
        <v>0</v>
      </c>
      <c r="AL84" s="9">
        <f t="shared" si="19"/>
        <v>0</v>
      </c>
      <c r="AM84" s="9">
        <f t="shared" si="19"/>
        <v>0</v>
      </c>
      <c r="AN84" s="9">
        <f t="shared" si="19"/>
        <v>0</v>
      </c>
      <c r="AO84" s="9">
        <f t="shared" si="19"/>
        <v>0</v>
      </c>
      <c r="AP84" s="9">
        <f t="shared" si="19"/>
        <v>0</v>
      </c>
      <c r="AQ84" s="9">
        <f t="shared" si="19"/>
        <v>0</v>
      </c>
      <c r="AR84" s="9">
        <f t="shared" si="19"/>
        <v>0</v>
      </c>
      <c r="AS84" s="9">
        <f t="shared" si="19"/>
        <v>0</v>
      </c>
      <c r="AT84" s="9">
        <f t="shared" si="19"/>
        <v>0</v>
      </c>
      <c r="AU84" s="9">
        <f t="shared" si="19"/>
        <v>0</v>
      </c>
      <c r="AV84" s="9">
        <f t="shared" si="19"/>
        <v>320.01666976000001</v>
      </c>
      <c r="AW84" s="9">
        <f t="shared" si="19"/>
        <v>90.152885340000012</v>
      </c>
      <c r="AX84" s="9">
        <f t="shared" si="19"/>
        <v>0</v>
      </c>
      <c r="AY84" s="9">
        <f t="shared" si="19"/>
        <v>0</v>
      </c>
      <c r="AZ84" s="9">
        <f t="shared" si="19"/>
        <v>496.58922162999994</v>
      </c>
      <c r="BA84" s="9">
        <f t="shared" si="19"/>
        <v>0</v>
      </c>
      <c r="BB84" s="9">
        <f t="shared" si="19"/>
        <v>0</v>
      </c>
      <c r="BC84" s="9">
        <f t="shared" si="19"/>
        <v>0</v>
      </c>
      <c r="BD84" s="9">
        <f t="shared" si="19"/>
        <v>0</v>
      </c>
      <c r="BE84" s="9">
        <f t="shared" si="19"/>
        <v>0</v>
      </c>
      <c r="BF84" s="9">
        <f t="shared" si="19"/>
        <v>83.660589750000014</v>
      </c>
      <c r="BG84" s="9">
        <f t="shared" si="19"/>
        <v>12.327450449999999</v>
      </c>
      <c r="BH84" s="9">
        <f t="shared" si="19"/>
        <v>0</v>
      </c>
      <c r="BI84" s="9">
        <f t="shared" si="19"/>
        <v>0</v>
      </c>
      <c r="BJ84" s="9">
        <f t="shared" si="19"/>
        <v>45.256993090000002</v>
      </c>
      <c r="BK84" s="9">
        <f t="shared" si="19"/>
        <v>1573.9446597099998</v>
      </c>
    </row>
    <row r="85" spans="1:63">
      <c r="A85" s="3"/>
      <c r="B85" s="1872" t="s">
        <v>115</v>
      </c>
      <c r="C85" s="9">
        <f t="shared" ref="C85:BK85" si="20">SUM(C81:C84)/2</f>
        <v>0</v>
      </c>
      <c r="D85" s="9">
        <f t="shared" si="20"/>
        <v>2.0748612799999999</v>
      </c>
      <c r="E85" s="9">
        <f t="shared" si="20"/>
        <v>0</v>
      </c>
      <c r="F85" s="9">
        <f t="shared" si="20"/>
        <v>0</v>
      </c>
      <c r="G85" s="9">
        <f t="shared" si="20"/>
        <v>0</v>
      </c>
      <c r="H85" s="9">
        <f t="shared" si="20"/>
        <v>145.43877431999999</v>
      </c>
      <c r="I85" s="9">
        <f t="shared" si="20"/>
        <v>90.482515829999997</v>
      </c>
      <c r="J85" s="9">
        <f t="shared" si="20"/>
        <v>0</v>
      </c>
      <c r="K85" s="9">
        <f t="shared" si="20"/>
        <v>0</v>
      </c>
      <c r="L85" s="9">
        <f t="shared" si="20"/>
        <v>210.29495080000001</v>
      </c>
      <c r="M85" s="9">
        <f t="shared" si="20"/>
        <v>0</v>
      </c>
      <c r="N85" s="9">
        <f t="shared" si="20"/>
        <v>0</v>
      </c>
      <c r="O85" s="9">
        <f t="shared" si="20"/>
        <v>0</v>
      </c>
      <c r="P85" s="9">
        <f t="shared" si="20"/>
        <v>0</v>
      </c>
      <c r="Q85" s="9">
        <f t="shared" si="20"/>
        <v>0</v>
      </c>
      <c r="R85" s="9">
        <f t="shared" si="20"/>
        <v>56.979382739999998</v>
      </c>
      <c r="S85" s="9">
        <f t="shared" si="20"/>
        <v>9.4517542399999996</v>
      </c>
      <c r="T85" s="9">
        <f t="shared" si="20"/>
        <v>0</v>
      </c>
      <c r="U85" s="9">
        <f t="shared" si="20"/>
        <v>0</v>
      </c>
      <c r="V85" s="9">
        <f t="shared" si="20"/>
        <v>11.218610479999999</v>
      </c>
      <c r="W85" s="9">
        <f t="shared" si="20"/>
        <v>0</v>
      </c>
      <c r="X85" s="9">
        <f t="shared" si="20"/>
        <v>0</v>
      </c>
      <c r="Y85" s="9">
        <f t="shared" si="20"/>
        <v>0</v>
      </c>
      <c r="Z85" s="9">
        <f t="shared" si="20"/>
        <v>0</v>
      </c>
      <c r="AA85" s="9">
        <f t="shared" si="20"/>
        <v>0</v>
      </c>
      <c r="AB85" s="9">
        <f t="shared" si="20"/>
        <v>0</v>
      </c>
      <c r="AC85" s="9">
        <f t="shared" si="20"/>
        <v>0</v>
      </c>
      <c r="AD85" s="9">
        <f t="shared" si="20"/>
        <v>0</v>
      </c>
      <c r="AE85" s="9">
        <f t="shared" si="20"/>
        <v>0</v>
      </c>
      <c r="AF85" s="9">
        <f t="shared" si="20"/>
        <v>0</v>
      </c>
      <c r="AG85" s="9">
        <f t="shared" si="20"/>
        <v>0</v>
      </c>
      <c r="AH85" s="9">
        <f t="shared" si="20"/>
        <v>0</v>
      </c>
      <c r="AI85" s="9">
        <f t="shared" si="20"/>
        <v>0</v>
      </c>
      <c r="AJ85" s="9">
        <f t="shared" si="20"/>
        <v>0</v>
      </c>
      <c r="AK85" s="9">
        <f t="shared" si="20"/>
        <v>0</v>
      </c>
      <c r="AL85" s="9">
        <f t="shared" si="20"/>
        <v>0</v>
      </c>
      <c r="AM85" s="9">
        <f t="shared" si="20"/>
        <v>0</v>
      </c>
      <c r="AN85" s="9">
        <f t="shared" si="20"/>
        <v>0</v>
      </c>
      <c r="AO85" s="9">
        <f t="shared" si="20"/>
        <v>0</v>
      </c>
      <c r="AP85" s="9">
        <f t="shared" si="20"/>
        <v>0</v>
      </c>
      <c r="AQ85" s="9">
        <f t="shared" si="20"/>
        <v>0</v>
      </c>
      <c r="AR85" s="9">
        <f t="shared" si="20"/>
        <v>0</v>
      </c>
      <c r="AS85" s="9">
        <f t="shared" si="20"/>
        <v>0</v>
      </c>
      <c r="AT85" s="9">
        <f t="shared" si="20"/>
        <v>0</v>
      </c>
      <c r="AU85" s="9">
        <f t="shared" si="20"/>
        <v>0</v>
      </c>
      <c r="AV85" s="9">
        <f t="shared" si="20"/>
        <v>320.01666976000001</v>
      </c>
      <c r="AW85" s="9">
        <f t="shared" si="20"/>
        <v>90.152885340000012</v>
      </c>
      <c r="AX85" s="9">
        <f t="shared" si="20"/>
        <v>0</v>
      </c>
      <c r="AY85" s="9">
        <f t="shared" si="20"/>
        <v>0</v>
      </c>
      <c r="AZ85" s="9">
        <f t="shared" si="20"/>
        <v>496.58922162999994</v>
      </c>
      <c r="BA85" s="9">
        <f t="shared" si="20"/>
        <v>0</v>
      </c>
      <c r="BB85" s="9">
        <f t="shared" si="20"/>
        <v>0</v>
      </c>
      <c r="BC85" s="9">
        <f t="shared" si="20"/>
        <v>0</v>
      </c>
      <c r="BD85" s="9">
        <f t="shared" si="20"/>
        <v>0</v>
      </c>
      <c r="BE85" s="9">
        <f t="shared" si="20"/>
        <v>0</v>
      </c>
      <c r="BF85" s="9">
        <f t="shared" si="20"/>
        <v>83.660589750000014</v>
      </c>
      <c r="BG85" s="9">
        <f t="shared" si="20"/>
        <v>12.327450449999999</v>
      </c>
      <c r="BH85" s="9">
        <f t="shared" si="20"/>
        <v>0</v>
      </c>
      <c r="BI85" s="9">
        <f t="shared" si="20"/>
        <v>0</v>
      </c>
      <c r="BJ85" s="9">
        <f t="shared" si="20"/>
        <v>45.256993090000002</v>
      </c>
      <c r="BK85" s="9">
        <f t="shared" si="20"/>
        <v>1573.9446597099998</v>
      </c>
    </row>
    <row r="86" spans="1:63">
      <c r="A86" s="3"/>
      <c r="B86" s="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</row>
    <row r="87" spans="1:63">
      <c r="A87" s="3"/>
      <c r="B87" s="1873" t="s">
        <v>2</v>
      </c>
      <c r="C87" s="9">
        <f t="shared" ref="C87:AH87" si="21">SUM(,C42,C60,C67,C77,C85)</f>
        <v>0</v>
      </c>
      <c r="D87" s="9">
        <f t="shared" si="21"/>
        <v>167.83198543</v>
      </c>
      <c r="E87" s="9">
        <f t="shared" si="21"/>
        <v>0</v>
      </c>
      <c r="F87" s="9">
        <f t="shared" si="21"/>
        <v>0</v>
      </c>
      <c r="G87" s="9">
        <f t="shared" si="21"/>
        <v>0</v>
      </c>
      <c r="H87" s="9">
        <f t="shared" si="21"/>
        <v>1682.7586414500001</v>
      </c>
      <c r="I87" s="9">
        <f t="shared" si="21"/>
        <v>1028.45102763</v>
      </c>
      <c r="J87" s="9">
        <f t="shared" si="21"/>
        <v>106.72729495</v>
      </c>
      <c r="K87" s="9">
        <f t="shared" si="21"/>
        <v>0</v>
      </c>
      <c r="L87" s="9">
        <f t="shared" si="21"/>
        <v>2773.5603980100004</v>
      </c>
      <c r="M87" s="9">
        <f t="shared" si="21"/>
        <v>0</v>
      </c>
      <c r="N87" s="9">
        <f t="shared" si="21"/>
        <v>0</v>
      </c>
      <c r="O87" s="9">
        <f t="shared" si="21"/>
        <v>0</v>
      </c>
      <c r="P87" s="9">
        <f t="shared" si="21"/>
        <v>0</v>
      </c>
      <c r="Q87" s="9">
        <f t="shared" si="21"/>
        <v>0</v>
      </c>
      <c r="R87" s="9">
        <f t="shared" si="21"/>
        <v>902.86915628000008</v>
      </c>
      <c r="S87" s="9">
        <f t="shared" si="21"/>
        <v>56.704056149999992</v>
      </c>
      <c r="T87" s="9">
        <f t="shared" si="21"/>
        <v>0.11241905999999999</v>
      </c>
      <c r="U87" s="9">
        <f t="shared" si="21"/>
        <v>0</v>
      </c>
      <c r="V87" s="9">
        <f t="shared" si="21"/>
        <v>244.99132364999997</v>
      </c>
      <c r="W87" s="9">
        <f t="shared" si="21"/>
        <v>0</v>
      </c>
      <c r="X87" s="9">
        <f t="shared" si="21"/>
        <v>0</v>
      </c>
      <c r="Y87" s="9">
        <f t="shared" si="21"/>
        <v>0</v>
      </c>
      <c r="Z87" s="9">
        <f t="shared" si="21"/>
        <v>0</v>
      </c>
      <c r="AA87" s="9">
        <f t="shared" si="21"/>
        <v>0</v>
      </c>
      <c r="AB87" s="9">
        <f t="shared" si="21"/>
        <v>0</v>
      </c>
      <c r="AC87" s="9">
        <f t="shared" si="21"/>
        <v>0</v>
      </c>
      <c r="AD87" s="9">
        <f t="shared" si="21"/>
        <v>0</v>
      </c>
      <c r="AE87" s="9">
        <f t="shared" si="21"/>
        <v>0</v>
      </c>
      <c r="AF87" s="9">
        <f t="shared" si="21"/>
        <v>0</v>
      </c>
      <c r="AG87" s="9">
        <f t="shared" si="21"/>
        <v>0</v>
      </c>
      <c r="AH87" s="9">
        <f t="shared" si="21"/>
        <v>0</v>
      </c>
      <c r="AI87" s="9">
        <f t="shared" ref="AI87:BK87" si="22">SUM(,AI42,AI60,AI67,AI77,AI85)</f>
        <v>0</v>
      </c>
      <c r="AJ87" s="9">
        <f t="shared" si="22"/>
        <v>0</v>
      </c>
      <c r="AK87" s="9">
        <f t="shared" si="22"/>
        <v>0</v>
      </c>
      <c r="AL87" s="9">
        <f t="shared" si="22"/>
        <v>0</v>
      </c>
      <c r="AM87" s="9">
        <f t="shared" si="22"/>
        <v>0</v>
      </c>
      <c r="AN87" s="9">
        <f t="shared" si="22"/>
        <v>0</v>
      </c>
      <c r="AO87" s="9">
        <f t="shared" si="22"/>
        <v>0</v>
      </c>
      <c r="AP87" s="9">
        <f t="shared" si="22"/>
        <v>0</v>
      </c>
      <c r="AQ87" s="9">
        <f t="shared" si="22"/>
        <v>0</v>
      </c>
      <c r="AR87" s="9">
        <f t="shared" si="22"/>
        <v>0</v>
      </c>
      <c r="AS87" s="9">
        <f t="shared" si="22"/>
        <v>0</v>
      </c>
      <c r="AT87" s="9">
        <f t="shared" si="22"/>
        <v>0</v>
      </c>
      <c r="AU87" s="9">
        <f t="shared" si="22"/>
        <v>0</v>
      </c>
      <c r="AV87" s="9">
        <f t="shared" si="22"/>
        <v>3683.1203674600001</v>
      </c>
      <c r="AW87" s="9">
        <f t="shared" si="22"/>
        <v>1269.0994882800001</v>
      </c>
      <c r="AX87" s="9">
        <f t="shared" si="22"/>
        <v>0.25634498999999999</v>
      </c>
      <c r="AY87" s="9">
        <f t="shared" si="22"/>
        <v>0</v>
      </c>
      <c r="AZ87" s="9">
        <f t="shared" si="22"/>
        <v>7032.4258350399996</v>
      </c>
      <c r="BA87" s="9">
        <f t="shared" si="22"/>
        <v>0</v>
      </c>
      <c r="BB87" s="9">
        <f t="shared" si="22"/>
        <v>0</v>
      </c>
      <c r="BC87" s="9">
        <f t="shared" si="22"/>
        <v>0</v>
      </c>
      <c r="BD87" s="9">
        <f t="shared" si="22"/>
        <v>0</v>
      </c>
      <c r="BE87" s="9">
        <f t="shared" si="22"/>
        <v>0</v>
      </c>
      <c r="BF87" s="9">
        <f t="shared" si="22"/>
        <v>1300.5115177500002</v>
      </c>
      <c r="BG87" s="9">
        <f t="shared" si="22"/>
        <v>178.10643888999996</v>
      </c>
      <c r="BH87" s="9">
        <f t="shared" si="22"/>
        <v>0</v>
      </c>
      <c r="BI87" s="9">
        <f t="shared" si="22"/>
        <v>0</v>
      </c>
      <c r="BJ87" s="9">
        <f t="shared" si="22"/>
        <v>951.54757903999996</v>
      </c>
      <c r="BK87" s="9">
        <f t="shared" si="22"/>
        <v>21379.073874059999</v>
      </c>
    </row>
    <row r="88" spans="1:63">
      <c r="A88" s="3"/>
      <c r="B88" s="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</row>
    <row r="89" spans="1:63" ht="20.149999999999999" customHeight="1">
      <c r="A89" s="1875" t="s">
        <v>116</v>
      </c>
      <c r="B89" s="1874" t="s">
        <v>117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</row>
    <row r="90" spans="1:63">
      <c r="A90" s="1877" t="s">
        <v>61</v>
      </c>
      <c r="B90" s="1876" t="s">
        <v>117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</row>
    <row r="91" spans="1:63">
      <c r="A91" s="3"/>
      <c r="B91" s="1878" t="s">
        <v>73</v>
      </c>
      <c r="C91" s="1879">
        <v>0</v>
      </c>
      <c r="D91" s="1880">
        <v>0</v>
      </c>
      <c r="E91" s="1881">
        <v>0</v>
      </c>
      <c r="F91" s="1882">
        <v>0</v>
      </c>
      <c r="G91" s="1883">
        <v>0</v>
      </c>
      <c r="H91" s="1884">
        <v>0</v>
      </c>
      <c r="I91" s="1885">
        <v>0</v>
      </c>
      <c r="J91" s="1886">
        <v>0</v>
      </c>
      <c r="K91" s="1887">
        <v>0</v>
      </c>
      <c r="L91" s="1888">
        <v>0</v>
      </c>
      <c r="M91" s="1889">
        <v>0</v>
      </c>
      <c r="N91" s="1890">
        <v>0</v>
      </c>
      <c r="O91" s="1891">
        <v>0</v>
      </c>
      <c r="P91" s="1892">
        <v>0</v>
      </c>
      <c r="Q91" s="1893">
        <v>0</v>
      </c>
      <c r="R91" s="1894">
        <v>0</v>
      </c>
      <c r="S91" s="1895">
        <v>0</v>
      </c>
      <c r="T91" s="1896">
        <v>0</v>
      </c>
      <c r="U91" s="1897">
        <v>0</v>
      </c>
      <c r="V91" s="1898">
        <v>0</v>
      </c>
      <c r="W91" s="1899">
        <v>0</v>
      </c>
      <c r="X91" s="1900">
        <v>0</v>
      </c>
      <c r="Y91" s="1901">
        <v>0</v>
      </c>
      <c r="Z91" s="1902">
        <v>0</v>
      </c>
      <c r="AA91" s="1903">
        <v>0</v>
      </c>
      <c r="AB91" s="1904">
        <v>0</v>
      </c>
      <c r="AC91" s="1905">
        <v>0</v>
      </c>
      <c r="AD91" s="1906">
        <v>0</v>
      </c>
      <c r="AE91" s="1907">
        <v>0</v>
      </c>
      <c r="AF91" s="1908">
        <v>0</v>
      </c>
      <c r="AG91" s="1909">
        <v>0</v>
      </c>
      <c r="AH91" s="1910">
        <v>0</v>
      </c>
      <c r="AI91" s="1911">
        <v>0</v>
      </c>
      <c r="AJ91" s="1912">
        <v>0</v>
      </c>
      <c r="AK91" s="1913">
        <v>0</v>
      </c>
      <c r="AL91" s="1914">
        <v>0</v>
      </c>
      <c r="AM91" s="1915">
        <v>0</v>
      </c>
      <c r="AN91" s="1916">
        <v>0</v>
      </c>
      <c r="AO91" s="1917">
        <v>0</v>
      </c>
      <c r="AP91" s="1918">
        <v>0</v>
      </c>
      <c r="AQ91" s="1919">
        <v>0</v>
      </c>
      <c r="AR91" s="1920">
        <v>0</v>
      </c>
      <c r="AS91" s="1921">
        <v>0</v>
      </c>
      <c r="AT91" s="1922">
        <v>0</v>
      </c>
      <c r="AU91" s="1923">
        <v>0</v>
      </c>
      <c r="AV91" s="1924">
        <v>0</v>
      </c>
      <c r="AW91" s="1925">
        <v>0</v>
      </c>
      <c r="AX91" s="1926">
        <v>0</v>
      </c>
      <c r="AY91" s="1927">
        <v>0</v>
      </c>
      <c r="AZ91" s="1928">
        <v>0</v>
      </c>
      <c r="BA91" s="1929">
        <v>0</v>
      </c>
      <c r="BB91" s="1930">
        <v>0</v>
      </c>
      <c r="BC91" s="1931">
        <v>0</v>
      </c>
      <c r="BD91" s="1932">
        <v>0</v>
      </c>
      <c r="BE91" s="1933">
        <v>0</v>
      </c>
      <c r="BF91" s="1934">
        <v>0</v>
      </c>
      <c r="BG91" s="1935">
        <v>0</v>
      </c>
      <c r="BH91" s="1936">
        <v>0</v>
      </c>
      <c r="BI91" s="1937">
        <v>0</v>
      </c>
      <c r="BJ91" s="1938">
        <v>0</v>
      </c>
      <c r="BK91" s="1939">
        <f>SUM(C91:BJ91)</f>
        <v>0</v>
      </c>
    </row>
    <row r="92" spans="1:63">
      <c r="A92" s="3"/>
      <c r="B92" s="1941" t="s">
        <v>66</v>
      </c>
      <c r="C92" s="9">
        <f t="shared" ref="C92:BK92" si="23">SUM(C91:C91)</f>
        <v>0</v>
      </c>
      <c r="D92" s="9">
        <f t="shared" si="23"/>
        <v>0</v>
      </c>
      <c r="E92" s="9">
        <f t="shared" si="23"/>
        <v>0</v>
      </c>
      <c r="F92" s="9">
        <f t="shared" si="23"/>
        <v>0</v>
      </c>
      <c r="G92" s="9">
        <f t="shared" si="23"/>
        <v>0</v>
      </c>
      <c r="H92" s="9">
        <f t="shared" si="23"/>
        <v>0</v>
      </c>
      <c r="I92" s="9">
        <f t="shared" si="23"/>
        <v>0</v>
      </c>
      <c r="J92" s="9">
        <f t="shared" si="23"/>
        <v>0</v>
      </c>
      <c r="K92" s="9">
        <f t="shared" si="23"/>
        <v>0</v>
      </c>
      <c r="L92" s="9">
        <f t="shared" si="23"/>
        <v>0</v>
      </c>
      <c r="M92" s="9">
        <f t="shared" si="23"/>
        <v>0</v>
      </c>
      <c r="N92" s="9">
        <f t="shared" si="23"/>
        <v>0</v>
      </c>
      <c r="O92" s="9">
        <f t="shared" si="23"/>
        <v>0</v>
      </c>
      <c r="P92" s="9">
        <f t="shared" si="23"/>
        <v>0</v>
      </c>
      <c r="Q92" s="9">
        <f t="shared" si="23"/>
        <v>0</v>
      </c>
      <c r="R92" s="9">
        <f t="shared" si="23"/>
        <v>0</v>
      </c>
      <c r="S92" s="9">
        <f t="shared" si="23"/>
        <v>0</v>
      </c>
      <c r="T92" s="9">
        <f t="shared" si="23"/>
        <v>0</v>
      </c>
      <c r="U92" s="9">
        <f t="shared" si="23"/>
        <v>0</v>
      </c>
      <c r="V92" s="9">
        <f t="shared" si="23"/>
        <v>0</v>
      </c>
      <c r="W92" s="9">
        <f t="shared" si="23"/>
        <v>0</v>
      </c>
      <c r="X92" s="9">
        <f t="shared" si="23"/>
        <v>0</v>
      </c>
      <c r="Y92" s="9">
        <f t="shared" si="23"/>
        <v>0</v>
      </c>
      <c r="Z92" s="9">
        <f t="shared" si="23"/>
        <v>0</v>
      </c>
      <c r="AA92" s="9">
        <f t="shared" si="23"/>
        <v>0</v>
      </c>
      <c r="AB92" s="9">
        <f t="shared" si="23"/>
        <v>0</v>
      </c>
      <c r="AC92" s="9">
        <f t="shared" si="23"/>
        <v>0</v>
      </c>
      <c r="AD92" s="9">
        <f t="shared" si="23"/>
        <v>0</v>
      </c>
      <c r="AE92" s="9">
        <f t="shared" si="23"/>
        <v>0</v>
      </c>
      <c r="AF92" s="9">
        <f t="shared" si="23"/>
        <v>0</v>
      </c>
      <c r="AG92" s="9">
        <f t="shared" si="23"/>
        <v>0</v>
      </c>
      <c r="AH92" s="9">
        <f t="shared" si="23"/>
        <v>0</v>
      </c>
      <c r="AI92" s="9">
        <f t="shared" si="23"/>
        <v>0</v>
      </c>
      <c r="AJ92" s="9">
        <f t="shared" si="23"/>
        <v>0</v>
      </c>
      <c r="AK92" s="9">
        <f t="shared" si="23"/>
        <v>0</v>
      </c>
      <c r="AL92" s="9">
        <f t="shared" si="23"/>
        <v>0</v>
      </c>
      <c r="AM92" s="9">
        <f t="shared" si="23"/>
        <v>0</v>
      </c>
      <c r="AN92" s="9">
        <f t="shared" si="23"/>
        <v>0</v>
      </c>
      <c r="AO92" s="9">
        <f t="shared" si="23"/>
        <v>0</v>
      </c>
      <c r="AP92" s="9">
        <f t="shared" si="23"/>
        <v>0</v>
      </c>
      <c r="AQ92" s="9">
        <f t="shared" si="23"/>
        <v>0</v>
      </c>
      <c r="AR92" s="9">
        <f t="shared" si="23"/>
        <v>0</v>
      </c>
      <c r="AS92" s="9">
        <f t="shared" si="23"/>
        <v>0</v>
      </c>
      <c r="AT92" s="9">
        <f t="shared" si="23"/>
        <v>0</v>
      </c>
      <c r="AU92" s="9">
        <f t="shared" si="23"/>
        <v>0</v>
      </c>
      <c r="AV92" s="9">
        <f t="shared" si="23"/>
        <v>0</v>
      </c>
      <c r="AW92" s="9">
        <f t="shared" si="23"/>
        <v>0</v>
      </c>
      <c r="AX92" s="9">
        <f t="shared" si="23"/>
        <v>0</v>
      </c>
      <c r="AY92" s="9">
        <f t="shared" si="23"/>
        <v>0</v>
      </c>
      <c r="AZ92" s="9">
        <f t="shared" si="23"/>
        <v>0</v>
      </c>
      <c r="BA92" s="9">
        <f t="shared" si="23"/>
        <v>0</v>
      </c>
      <c r="BB92" s="9">
        <f t="shared" si="23"/>
        <v>0</v>
      </c>
      <c r="BC92" s="9">
        <f t="shared" si="23"/>
        <v>0</v>
      </c>
      <c r="BD92" s="9">
        <f t="shared" si="23"/>
        <v>0</v>
      </c>
      <c r="BE92" s="9">
        <f t="shared" si="23"/>
        <v>0</v>
      </c>
      <c r="BF92" s="9">
        <f t="shared" si="23"/>
        <v>0</v>
      </c>
      <c r="BG92" s="9">
        <f t="shared" si="23"/>
        <v>0</v>
      </c>
      <c r="BH92" s="9">
        <f t="shared" si="23"/>
        <v>0</v>
      </c>
      <c r="BI92" s="9">
        <f t="shared" si="23"/>
        <v>0</v>
      </c>
      <c r="BJ92" s="9">
        <f t="shared" si="23"/>
        <v>0</v>
      </c>
      <c r="BK92" s="9">
        <f t="shared" si="23"/>
        <v>0</v>
      </c>
    </row>
    <row r="93" spans="1:63">
      <c r="A93" s="3"/>
      <c r="B93" s="1940" t="s">
        <v>118</v>
      </c>
      <c r="C93" s="9">
        <f t="shared" ref="C93:BK93" si="24">SUM(C91:C92)/2</f>
        <v>0</v>
      </c>
      <c r="D93" s="9">
        <f t="shared" si="24"/>
        <v>0</v>
      </c>
      <c r="E93" s="9">
        <f t="shared" si="24"/>
        <v>0</v>
      </c>
      <c r="F93" s="9">
        <f t="shared" si="24"/>
        <v>0</v>
      </c>
      <c r="G93" s="9">
        <f t="shared" si="24"/>
        <v>0</v>
      </c>
      <c r="H93" s="9">
        <f t="shared" si="24"/>
        <v>0</v>
      </c>
      <c r="I93" s="9">
        <f t="shared" si="24"/>
        <v>0</v>
      </c>
      <c r="J93" s="9">
        <f t="shared" si="24"/>
        <v>0</v>
      </c>
      <c r="K93" s="9">
        <f t="shared" si="24"/>
        <v>0</v>
      </c>
      <c r="L93" s="9">
        <f t="shared" si="24"/>
        <v>0</v>
      </c>
      <c r="M93" s="9">
        <f t="shared" si="24"/>
        <v>0</v>
      </c>
      <c r="N93" s="9">
        <f t="shared" si="24"/>
        <v>0</v>
      </c>
      <c r="O93" s="9">
        <f t="shared" si="24"/>
        <v>0</v>
      </c>
      <c r="P93" s="9">
        <f t="shared" si="24"/>
        <v>0</v>
      </c>
      <c r="Q93" s="9">
        <f t="shared" si="24"/>
        <v>0</v>
      </c>
      <c r="R93" s="9">
        <f t="shared" si="24"/>
        <v>0</v>
      </c>
      <c r="S93" s="9">
        <f t="shared" si="24"/>
        <v>0</v>
      </c>
      <c r="T93" s="9">
        <f t="shared" si="24"/>
        <v>0</v>
      </c>
      <c r="U93" s="9">
        <f t="shared" si="24"/>
        <v>0</v>
      </c>
      <c r="V93" s="9">
        <f t="shared" si="24"/>
        <v>0</v>
      </c>
      <c r="W93" s="9">
        <f t="shared" si="24"/>
        <v>0</v>
      </c>
      <c r="X93" s="9">
        <f t="shared" si="24"/>
        <v>0</v>
      </c>
      <c r="Y93" s="9">
        <f t="shared" si="24"/>
        <v>0</v>
      </c>
      <c r="Z93" s="9">
        <f t="shared" si="24"/>
        <v>0</v>
      </c>
      <c r="AA93" s="9">
        <f t="shared" si="24"/>
        <v>0</v>
      </c>
      <c r="AB93" s="9">
        <f t="shared" si="24"/>
        <v>0</v>
      </c>
      <c r="AC93" s="9">
        <f t="shared" si="24"/>
        <v>0</v>
      </c>
      <c r="AD93" s="9">
        <f t="shared" si="24"/>
        <v>0</v>
      </c>
      <c r="AE93" s="9">
        <f t="shared" si="24"/>
        <v>0</v>
      </c>
      <c r="AF93" s="9">
        <f t="shared" si="24"/>
        <v>0</v>
      </c>
      <c r="AG93" s="9">
        <f t="shared" si="24"/>
        <v>0</v>
      </c>
      <c r="AH93" s="9">
        <f t="shared" si="24"/>
        <v>0</v>
      </c>
      <c r="AI93" s="9">
        <f t="shared" si="24"/>
        <v>0</v>
      </c>
      <c r="AJ93" s="9">
        <f t="shared" si="24"/>
        <v>0</v>
      </c>
      <c r="AK93" s="9">
        <f t="shared" si="24"/>
        <v>0</v>
      </c>
      <c r="AL93" s="9">
        <f t="shared" si="24"/>
        <v>0</v>
      </c>
      <c r="AM93" s="9">
        <f t="shared" si="24"/>
        <v>0</v>
      </c>
      <c r="AN93" s="9">
        <f t="shared" si="24"/>
        <v>0</v>
      </c>
      <c r="AO93" s="9">
        <f t="shared" si="24"/>
        <v>0</v>
      </c>
      <c r="AP93" s="9">
        <f t="shared" si="24"/>
        <v>0</v>
      </c>
      <c r="AQ93" s="9">
        <f t="shared" si="24"/>
        <v>0</v>
      </c>
      <c r="AR93" s="9">
        <f t="shared" si="24"/>
        <v>0</v>
      </c>
      <c r="AS93" s="9">
        <f t="shared" si="24"/>
        <v>0</v>
      </c>
      <c r="AT93" s="9">
        <f t="shared" si="24"/>
        <v>0</v>
      </c>
      <c r="AU93" s="9">
        <f t="shared" si="24"/>
        <v>0</v>
      </c>
      <c r="AV93" s="9">
        <f t="shared" si="24"/>
        <v>0</v>
      </c>
      <c r="AW93" s="9">
        <f t="shared" si="24"/>
        <v>0</v>
      </c>
      <c r="AX93" s="9">
        <f t="shared" si="24"/>
        <v>0</v>
      </c>
      <c r="AY93" s="9">
        <f t="shared" si="24"/>
        <v>0</v>
      </c>
      <c r="AZ93" s="9">
        <f t="shared" si="24"/>
        <v>0</v>
      </c>
      <c r="BA93" s="9">
        <f t="shared" si="24"/>
        <v>0</v>
      </c>
      <c r="BB93" s="9">
        <f t="shared" si="24"/>
        <v>0</v>
      </c>
      <c r="BC93" s="9">
        <f t="shared" si="24"/>
        <v>0</v>
      </c>
      <c r="BD93" s="9">
        <f t="shared" si="24"/>
        <v>0</v>
      </c>
      <c r="BE93" s="9">
        <f t="shared" si="24"/>
        <v>0</v>
      </c>
      <c r="BF93" s="9">
        <f t="shared" si="24"/>
        <v>0</v>
      </c>
      <c r="BG93" s="9">
        <f t="shared" si="24"/>
        <v>0</v>
      </c>
      <c r="BH93" s="9">
        <f t="shared" si="24"/>
        <v>0</v>
      </c>
      <c r="BI93" s="9">
        <f t="shared" si="24"/>
        <v>0</v>
      </c>
      <c r="BJ93" s="9">
        <f t="shared" si="24"/>
        <v>0</v>
      </c>
      <c r="BK93" s="9">
        <f t="shared" si="24"/>
        <v>0</v>
      </c>
    </row>
    <row r="94" spans="1:63">
      <c r="A94" s="3"/>
      <c r="B94" s="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</row>
    <row r="95" spans="1:63">
      <c r="A95" s="3"/>
      <c r="B95" s="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</row>
    <row r="96" spans="1:63">
      <c r="A96" s="3"/>
      <c r="B96" s="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</row>
    <row r="97" spans="1:63">
      <c r="A97" s="3"/>
      <c r="B97" s="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</row>
    <row r="98" spans="1:63">
      <c r="A98" s="3"/>
      <c r="B98" s="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</row>
    <row r="99" spans="1:63">
      <c r="A99" s="3"/>
      <c r="B99" s="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</row>
    <row r="100" spans="1:63">
      <c r="A100" s="1942" t="s">
        <v>119</v>
      </c>
      <c r="B100" s="3"/>
      <c r="C100" s="9"/>
      <c r="D100" s="9"/>
      <c r="E100" s="9"/>
      <c r="F100" s="9"/>
      <c r="G100" s="9"/>
      <c r="H100" s="9"/>
      <c r="I100" s="1946" t="s">
        <v>120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</row>
    <row r="101" spans="1:63">
      <c r="A101" s="1943" t="s">
        <v>121</v>
      </c>
      <c r="B101" s="3"/>
      <c r="C101" s="9"/>
      <c r="D101" s="9"/>
      <c r="E101" s="9"/>
      <c r="F101" s="9"/>
      <c r="G101" s="9"/>
      <c r="H101" s="9"/>
      <c r="I101" s="1947" t="s">
        <v>122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</row>
    <row r="102" spans="1:63">
      <c r="A102" s="3"/>
      <c r="B102" s="3"/>
      <c r="C102" s="9"/>
      <c r="D102" s="9"/>
      <c r="E102" s="9"/>
      <c r="F102" s="9"/>
      <c r="G102" s="9"/>
      <c r="H102" s="9"/>
      <c r="I102" s="1948" t="s">
        <v>123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</row>
    <row r="103" spans="1:63">
      <c r="A103" s="3"/>
      <c r="B103" s="3"/>
      <c r="C103" s="9"/>
      <c r="D103" s="9"/>
      <c r="E103" s="9"/>
      <c r="F103" s="9"/>
      <c r="G103" s="9"/>
      <c r="H103" s="9"/>
      <c r="I103" s="1949" t="s">
        <v>124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</row>
    <row r="104" spans="1:63">
      <c r="A104" s="1944" t="s">
        <v>125</v>
      </c>
      <c r="B104" s="3"/>
      <c r="C104" s="9"/>
      <c r="D104" s="9"/>
      <c r="E104" s="9"/>
      <c r="F104" s="9"/>
      <c r="G104" s="9"/>
      <c r="H104" s="9"/>
      <c r="I104" s="1950" t="s">
        <v>126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</row>
    <row r="105" spans="1:63">
      <c r="A105" s="1945" t="s">
        <v>127</v>
      </c>
      <c r="B105" s="3"/>
      <c r="C105" s="9"/>
      <c r="D105" s="9"/>
      <c r="E105" s="9"/>
      <c r="F105" s="9"/>
      <c r="G105" s="9"/>
      <c r="H105" s="9"/>
      <c r="I105" s="1951" t="s">
        <v>128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</row>
    <row r="106" spans="1:63">
      <c r="A106" s="3"/>
      <c r="B106" s="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</row>
    <row r="107" spans="1:63">
      <c r="A107" s="3"/>
      <c r="B107" s="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</row>
    <row r="108" spans="1:63">
      <c r="A108" s="3"/>
      <c r="B108" s="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</row>
    <row r="109" spans="1:63">
      <c r="A109" s="3"/>
      <c r="B109" s="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</row>
    <row r="110" spans="1:63">
      <c r="A110" s="3"/>
      <c r="B110" s="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</row>
    <row r="111" spans="1:63">
      <c r="A111" s="3"/>
      <c r="B111" s="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</row>
    <row r="112" spans="1:63">
      <c r="A112" s="3"/>
      <c r="B112" s="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</row>
    <row r="113" spans="1:63">
      <c r="A113" s="3"/>
      <c r="B113" s="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</row>
    <row r="114" spans="1:63">
      <c r="A114" s="3"/>
      <c r="B114" s="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</row>
    <row r="115" spans="1:63">
      <c r="A115" s="3"/>
      <c r="B115" s="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</row>
    <row r="116" spans="1:63">
      <c r="A116" s="3"/>
      <c r="B116" s="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</row>
    <row r="117" spans="1:63">
      <c r="A117" s="3"/>
      <c r="B117" s="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</row>
    <row r="118" spans="1:63">
      <c r="A118" s="3"/>
      <c r="B118" s="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</row>
    <row r="119" spans="1:63">
      <c r="A119" s="4"/>
      <c r="B119" s="4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</row>
    <row r="120" spans="1:63">
      <c r="A120" s="4"/>
      <c r="B120" s="4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</row>
    <row r="121" spans="1:63">
      <c r="A121" s="4"/>
      <c r="B121" s="4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</row>
    <row r="122" spans="1:63">
      <c r="A122" s="4"/>
      <c r="B122" s="4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</row>
    <row r="123" spans="1:63">
      <c r="A123" s="4"/>
      <c r="B123" s="4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1:63">
      <c r="A124" s="4"/>
      <c r="B124" s="4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</row>
    <row r="125" spans="1:63">
      <c r="A125" s="4"/>
      <c r="B125" s="4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</row>
    <row r="126" spans="1:63">
      <c r="A126" s="4"/>
      <c r="B126" s="4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1:63">
      <c r="A127" s="4"/>
      <c r="B127" s="4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</row>
    <row r="128" spans="1:63">
      <c r="A128" s="4"/>
      <c r="B128" s="4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</row>
    <row r="129" spans="1:63">
      <c r="A129" s="4"/>
      <c r="B129" s="4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</row>
    <row r="130" spans="1:63">
      <c r="A130" s="4"/>
      <c r="B130" s="4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</row>
    <row r="131" spans="1:63">
      <c r="A131" s="4"/>
      <c r="B131" s="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</row>
    <row r="132" spans="1:63">
      <c r="A132" s="4"/>
      <c r="B132" s="4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</row>
    <row r="133" spans="1:63">
      <c r="A133" s="4"/>
      <c r="B133" s="4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</row>
    <row r="134" spans="1:63">
      <c r="A134" s="4"/>
      <c r="B134" s="4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</row>
    <row r="135" spans="1:63">
      <c r="A135" s="4"/>
      <c r="B135" s="4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1:63">
      <c r="A136" s="4"/>
      <c r="B136" s="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</row>
    <row r="137" spans="1:63">
      <c r="A137" s="4"/>
      <c r="B137" s="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</row>
    <row r="138" spans="1:63">
      <c r="A138" s="4"/>
      <c r="B138" s="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</row>
    <row r="139" spans="1:63">
      <c r="A139" s="4"/>
      <c r="B139" s="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</row>
    <row r="140" spans="1:63">
      <c r="A140" s="4"/>
      <c r="B140" s="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</row>
    <row r="141" spans="1:63">
      <c r="A141" s="4"/>
      <c r="B141" s="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</row>
    <row r="142" spans="1:63">
      <c r="A142" s="4"/>
      <c r="B142" s="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</row>
    <row r="143" spans="1:63">
      <c r="A143" s="4"/>
      <c r="B143" s="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</row>
    <row r="144" spans="1:63">
      <c r="A144" s="4"/>
      <c r="B144" s="4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</row>
    <row r="145" spans="1:63">
      <c r="A145" s="4"/>
      <c r="B145" s="4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</row>
    <row r="146" spans="1:63">
      <c r="A146" s="4"/>
      <c r="B146" s="4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</row>
    <row r="147" spans="1:63">
      <c r="A147" s="4"/>
      <c r="B147" s="4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</row>
    <row r="148" spans="1:63">
      <c r="A148" s="4"/>
      <c r="B148" s="4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</row>
    <row r="149" spans="1:63">
      <c r="A149" s="4"/>
      <c r="B149" s="4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</row>
    <row r="150" spans="1:63">
      <c r="A150" s="4"/>
      <c r="B150" s="4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</row>
    <row r="151" spans="1:63">
      <c r="A151" s="4"/>
      <c r="B151" s="4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</row>
    <row r="152" spans="1:63">
      <c r="A152" s="4"/>
      <c r="B152" s="4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</row>
    <row r="153" spans="1:63">
      <c r="A153" s="4"/>
      <c r="B153" s="4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</row>
    <row r="154" spans="1:63">
      <c r="A154" s="4"/>
      <c r="B154" s="4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</row>
    <row r="155" spans="1:63">
      <c r="A155" s="4"/>
      <c r="B155" s="4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</row>
    <row r="156" spans="1:63">
      <c r="A156" s="4"/>
      <c r="B156" s="4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</row>
    <row r="157" spans="1:63">
      <c r="A157" s="4"/>
      <c r="B157" s="4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</row>
    <row r="158" spans="1:63">
      <c r="A158" s="4"/>
      <c r="B158" s="4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</row>
    <row r="159" spans="1:63">
      <c r="A159" s="4"/>
      <c r="B159" s="4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</row>
    <row r="160" spans="1:63">
      <c r="A160" s="4"/>
      <c r="B160" s="4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</row>
    <row r="161" spans="1:63">
      <c r="A161" s="4"/>
      <c r="B161" s="4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</row>
    <row r="162" spans="1:63">
      <c r="A162" s="4"/>
      <c r="B162" s="4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</row>
    <row r="163" spans="1:63">
      <c r="A163" s="4"/>
      <c r="B163" s="4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</row>
    <row r="164" spans="1:63">
      <c r="A164" s="4"/>
      <c r="B164" s="4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</row>
    <row r="165" spans="1:63">
      <c r="A165" s="4"/>
      <c r="B165" s="4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</row>
    <row r="166" spans="1:63">
      <c r="A166" s="4"/>
      <c r="B166" s="4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</row>
    <row r="167" spans="1:63">
      <c r="A167" s="4"/>
      <c r="B167" s="4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</row>
    <row r="168" spans="1:63">
      <c r="A168" s="4"/>
      <c r="B168" s="4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</row>
    <row r="169" spans="1:63">
      <c r="A169" s="4"/>
      <c r="B169" s="4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</row>
    <row r="170" spans="1:63">
      <c r="A170" s="4"/>
      <c r="B170" s="4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</row>
    <row r="171" spans="1:63">
      <c r="A171" s="4"/>
      <c r="B171" s="4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</row>
    <row r="172" spans="1:63">
      <c r="A172" s="4"/>
      <c r="B172" s="4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</row>
    <row r="173" spans="1:63">
      <c r="A173" s="4"/>
      <c r="B173" s="4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</row>
    <row r="174" spans="1:63">
      <c r="A174" s="4"/>
      <c r="B174" s="4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</row>
    <row r="175" spans="1:63">
      <c r="A175" s="4"/>
      <c r="B175" s="4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</row>
    <row r="176" spans="1:63">
      <c r="A176" s="4"/>
      <c r="B176" s="4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</row>
    <row r="177" spans="1:63">
      <c r="A177" s="4"/>
      <c r="B177" s="4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</row>
    <row r="178" spans="1:63">
      <c r="A178" s="4"/>
      <c r="B178" s="4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</row>
    <row r="179" spans="1:63">
      <c r="A179" s="4"/>
      <c r="B179" s="4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</row>
    <row r="180" spans="1:63">
      <c r="A180" s="4"/>
      <c r="B180" s="4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</row>
    <row r="181" spans="1:63">
      <c r="A181" s="4"/>
      <c r="B181" s="4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</row>
    <row r="182" spans="1:63">
      <c r="A182" s="4"/>
      <c r="B182" s="4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</row>
    <row r="183" spans="1:63">
      <c r="A183" s="4"/>
      <c r="B183" s="4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</row>
    <row r="184" spans="1:63">
      <c r="A184" s="4"/>
      <c r="B184" s="4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</row>
    <row r="185" spans="1:63">
      <c r="A185" s="4"/>
      <c r="B185" s="4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</row>
    <row r="186" spans="1:63">
      <c r="A186" s="4"/>
      <c r="B186" s="4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</row>
    <row r="187" spans="1:63">
      <c r="A187" s="4"/>
      <c r="B187" s="4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</row>
    <row r="188" spans="1:63">
      <c r="A188" s="4"/>
      <c r="B188" s="4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</row>
    <row r="189" spans="1:63">
      <c r="A189" s="4"/>
      <c r="B189" s="4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</row>
    <row r="190" spans="1:63">
      <c r="A190" s="4"/>
      <c r="B190" s="4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</row>
    <row r="191" spans="1:63">
      <c r="A191" s="4"/>
      <c r="B191" s="4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</row>
    <row r="192" spans="1:63">
      <c r="A192" s="4"/>
      <c r="B192" s="4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</row>
    <row r="193" spans="1:63">
      <c r="A193" s="4"/>
      <c r="B193" s="4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</row>
    <row r="194" spans="1:63">
      <c r="A194" s="4"/>
      <c r="B194" s="4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</row>
    <row r="195" spans="1:63">
      <c r="A195" s="4"/>
      <c r="B195" s="4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</row>
    <row r="196" spans="1:63">
      <c r="A196" s="4"/>
      <c r="B196" s="4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</row>
    <row r="197" spans="1:63">
      <c r="A197" s="4"/>
      <c r="B197" s="4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</row>
    <row r="198" spans="1:63">
      <c r="A198" s="4"/>
      <c r="B198" s="4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</row>
    <row r="199" spans="1:63">
      <c r="A199" s="4"/>
      <c r="B199" s="4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</row>
    <row r="200" spans="1:63">
      <c r="A200" s="4"/>
      <c r="B200" s="4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</row>
    <row r="201" spans="1:63">
      <c r="A201" s="4"/>
      <c r="B201" s="4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</row>
    <row r="202" spans="1:63">
      <c r="A202" s="4"/>
      <c r="B202" s="4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</row>
    <row r="203" spans="1:63">
      <c r="A203" s="4"/>
      <c r="B203" s="4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</row>
    <row r="204" spans="1:63">
      <c r="A204" s="4"/>
      <c r="B204" s="4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</row>
    <row r="205" spans="1:63">
      <c r="A205" s="4"/>
      <c r="B205" s="4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</row>
    <row r="206" spans="1:63">
      <c r="A206" s="4"/>
      <c r="B206" s="4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</row>
    <row r="207" spans="1:63">
      <c r="A207" s="4"/>
      <c r="B207" s="4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</row>
    <row r="208" spans="1:63">
      <c r="A208" s="4"/>
      <c r="B208" s="4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</row>
    <row r="209" spans="1:63">
      <c r="A209" s="4"/>
      <c r="B209" s="4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</row>
    <row r="210" spans="1:63">
      <c r="A210" s="4"/>
      <c r="B210" s="4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</row>
    <row r="211" spans="1:63">
      <c r="A211" s="4"/>
      <c r="B211" s="4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</row>
    <row r="212" spans="1:63">
      <c r="A212" s="4"/>
      <c r="B212" s="4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</row>
    <row r="213" spans="1:63">
      <c r="A213" s="4"/>
      <c r="B213" s="4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</row>
    <row r="214" spans="1:63">
      <c r="A214" s="4"/>
      <c r="B214" s="4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</row>
    <row r="215" spans="1:63">
      <c r="A215" s="4"/>
      <c r="B215" s="4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</row>
    <row r="216" spans="1:63">
      <c r="A216" s="4"/>
      <c r="B216" s="4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</row>
    <row r="217" spans="1:6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</row>
    <row r="218" spans="1:6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</row>
    <row r="219" spans="1:6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</row>
    <row r="220" spans="1:6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</row>
    <row r="221" spans="1:6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</row>
    <row r="222" spans="1:6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</row>
    <row r="223" spans="1:6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</row>
    <row r="224" spans="1:6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</row>
    <row r="225" spans="1:6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</row>
    <row r="226" spans="1:6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</row>
    <row r="227" spans="1:6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</row>
    <row r="228" spans="1:6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</row>
    <row r="229" spans="1:6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</row>
    <row r="230" spans="1:6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</row>
    <row r="231" spans="1:6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</row>
    <row r="232" spans="1:6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</row>
    <row r="233" spans="1:6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</row>
    <row r="234" spans="1:6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</row>
    <row r="236" spans="1:6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</row>
    <row r="237" spans="1:6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</row>
    <row r="238" spans="1:6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</row>
    <row r="239" spans="1:6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</row>
    <row r="240" spans="1:6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</row>
    <row r="241" spans="1:6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</row>
    <row r="242" spans="1:6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</row>
    <row r="243" spans="1:6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</row>
    <row r="244" spans="1:6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</row>
    <row r="245" spans="1:6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</row>
    <row r="246" spans="1:6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</row>
    <row r="247" spans="1:6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</row>
    <row r="248" spans="1:6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</row>
    <row r="249" spans="1:6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</row>
    <row r="250" spans="1:6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</row>
    <row r="251" spans="1:6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</row>
    <row r="252" spans="1:6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</row>
    <row r="253" spans="1:6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</row>
    <row r="254" spans="1:6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</row>
    <row r="255" spans="1:6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</row>
    <row r="256" spans="1:6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</row>
    <row r="257" spans="1:6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</row>
    <row r="258" spans="1:6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</row>
    <row r="259" spans="1:6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</row>
    <row r="260" spans="1:6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</row>
    <row r="261" spans="1:6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</row>
    <row r="262" spans="1:6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</row>
    <row r="263" spans="1: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</row>
    <row r="264" spans="1:6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</row>
    <row r="265" spans="1:6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</row>
    <row r="266" spans="1:6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</row>
    <row r="267" spans="1:6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</row>
    <row r="268" spans="1:6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</row>
    <row r="269" spans="1:6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</row>
    <row r="270" spans="1:6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</row>
    <row r="271" spans="1:6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</row>
    <row r="272" spans="1:6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</row>
    <row r="273" spans="1:6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</row>
    <row r="274" spans="1:6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</row>
    <row r="275" spans="1:6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</row>
    <row r="276" spans="1:6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</row>
    <row r="277" spans="1:6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</row>
    <row r="278" spans="1:6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</row>
    <row r="279" spans="1:6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</row>
    <row r="280" spans="1:6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</row>
    <row r="281" spans="1:6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</row>
    <row r="282" spans="1:6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</row>
    <row r="283" spans="1:6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</row>
    <row r="284" spans="1:6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</row>
    <row r="285" spans="1:6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</row>
    <row r="286" spans="1:6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</row>
    <row r="287" spans="1:6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</row>
    <row r="288" spans="1:6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</row>
    <row r="289" spans="1:6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</row>
    <row r="290" spans="1:6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</row>
    <row r="291" spans="1:6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</row>
    <row r="292" spans="1:6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</row>
    <row r="293" spans="1:6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</row>
    <row r="294" spans="1:6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</row>
    <row r="295" spans="1:6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</row>
    <row r="296" spans="1:6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</row>
    <row r="297" spans="1:6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</row>
    <row r="298" spans="1:6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</row>
    <row r="299" spans="1:6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</row>
    <row r="300" spans="1:6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</row>
    <row r="301" spans="1:6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</row>
    <row r="302" spans="1:6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</row>
    <row r="303" spans="1:6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</row>
    <row r="304" spans="1:6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</row>
    <row r="305" spans="1:6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</row>
    <row r="306" spans="1:6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</row>
    <row r="307" spans="1:6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</row>
    <row r="308" spans="1:6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</row>
    <row r="309" spans="1:6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</row>
    <row r="310" spans="1:6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</row>
    <row r="311" spans="1:6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</row>
    <row r="312" spans="1:6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</row>
    <row r="313" spans="1:6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</row>
    <row r="314" spans="1:6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</row>
    <row r="315" spans="1:6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</row>
    <row r="316" spans="1:6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</row>
    <row r="317" spans="1:6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</row>
    <row r="318" spans="1:6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</row>
    <row r="319" spans="1:6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</row>
    <row r="320" spans="1:6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</row>
    <row r="321" spans="1:6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</row>
    <row r="322" spans="1:6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</row>
    <row r="323" spans="1:6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</row>
    <row r="324" spans="1:6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</row>
    <row r="325" spans="1:6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</row>
    <row r="326" spans="1:6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</row>
    <row r="327" spans="1:6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</row>
    <row r="328" spans="1:6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</row>
    <row r="329" spans="1:6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</row>
    <row r="330" spans="1:6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</row>
    <row r="331" spans="1:6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</row>
    <row r="332" spans="1:6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</row>
    <row r="333" spans="1:6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</row>
    <row r="334" spans="1:6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</row>
    <row r="335" spans="1:6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</row>
    <row r="336" spans="1:6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</row>
    <row r="337" spans="1:6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</row>
    <row r="338" spans="1:6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</row>
    <row r="339" spans="1:6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</row>
    <row r="340" spans="1:6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</row>
    <row r="341" spans="1:6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</row>
    <row r="342" spans="1:6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</row>
    <row r="343" spans="1:6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</row>
    <row r="344" spans="1:6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</row>
    <row r="345" spans="1:6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</row>
    <row r="346" spans="1:6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</row>
    <row r="347" spans="1:6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</row>
    <row r="348" spans="1:6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</row>
    <row r="349" spans="1:6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</row>
    <row r="350" spans="1:6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</row>
    <row r="351" spans="1:6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</row>
    <row r="352" spans="1:6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</row>
    <row r="353" spans="1:6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</row>
    <row r="354" spans="1:6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</row>
    <row r="355" spans="1:6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</row>
    <row r="356" spans="1:6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</row>
    <row r="357" spans="1:6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</row>
    <row r="358" spans="1:6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</row>
    <row r="359" spans="1:6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</row>
    <row r="360" spans="1:6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</row>
    <row r="361" spans="1:6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</row>
    <row r="362" spans="1:6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</row>
    <row r="363" spans="1: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</row>
    <row r="364" spans="1:6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</row>
    <row r="365" spans="1:6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</row>
    <row r="366" spans="1:6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</row>
    <row r="367" spans="1:6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</row>
    <row r="368" spans="1:6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</row>
    <row r="369" spans="1:6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</row>
    <row r="370" spans="1:6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</row>
    <row r="371" spans="1:6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</row>
    <row r="372" spans="1:6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</row>
    <row r="373" spans="1:6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</row>
    <row r="374" spans="1:6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</row>
    <row r="375" spans="1:6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</row>
    <row r="376" spans="1:6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</row>
    <row r="377" spans="1:6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</row>
    <row r="378" spans="1:6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</row>
    <row r="379" spans="1:6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</row>
    <row r="380" spans="1:6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</row>
    <row r="381" spans="1:6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</row>
    <row r="382" spans="1:6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</row>
    <row r="383" spans="1:6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</row>
    <row r="384" spans="1:6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</row>
    <row r="385" spans="1:6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</row>
    <row r="386" spans="1:6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</row>
    <row r="387" spans="1:6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</row>
    <row r="388" spans="1:6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</row>
    <row r="389" spans="1:6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</row>
    <row r="390" spans="1:6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</row>
    <row r="391" spans="1:6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</row>
    <row r="392" spans="1:6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</row>
    <row r="393" spans="1:6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</row>
    <row r="394" spans="1:6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</row>
    <row r="395" spans="1:6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</row>
    <row r="396" spans="1:6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</row>
    <row r="397" spans="1:6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</row>
    <row r="398" spans="1:6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</row>
    <row r="399" spans="1:6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</row>
    <row r="400" spans="1:6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</row>
    <row r="401" spans="1:6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</row>
    <row r="402" spans="1:6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</row>
    <row r="403" spans="1:6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</row>
    <row r="404" spans="1:6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</row>
    <row r="405" spans="1:6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</row>
    <row r="406" spans="1:6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</row>
    <row r="407" spans="1:6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</row>
    <row r="408" spans="1:6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</row>
    <row r="409" spans="1:6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</row>
    <row r="410" spans="1:6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</row>
    <row r="411" spans="1:6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</row>
    <row r="412" spans="1:6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</row>
    <row r="413" spans="1:6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</row>
    <row r="414" spans="1:6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</row>
    <row r="415" spans="1:6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</row>
    <row r="416" spans="1:6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</row>
    <row r="417" spans="1:6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</row>
    <row r="418" spans="1:6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</row>
    <row r="419" spans="1:6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</row>
    <row r="420" spans="1:6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</row>
    <row r="421" spans="1:6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</row>
    <row r="422" spans="1:6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</row>
    <row r="423" spans="1:6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</row>
    <row r="424" spans="1:6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</row>
    <row r="425" spans="1:6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</row>
    <row r="426" spans="1:6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</row>
    <row r="427" spans="1:6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</row>
    <row r="428" spans="1:6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</row>
    <row r="429" spans="1:6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</row>
    <row r="430" spans="1:6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</row>
    <row r="431" spans="1:6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</row>
    <row r="432" spans="1:6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</row>
    <row r="433" spans="1:6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</row>
    <row r="434" spans="1:6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</row>
    <row r="435" spans="1:6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</row>
    <row r="436" spans="1:6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</row>
    <row r="437" spans="1:6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</row>
    <row r="438" spans="1:6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</row>
    <row r="439" spans="1:6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</row>
    <row r="440" spans="1:6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</row>
    <row r="441" spans="1:6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</row>
    <row r="442" spans="1:6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</row>
    <row r="443" spans="1:6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</row>
    <row r="444" spans="1:6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</row>
    <row r="445" spans="1:6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</row>
    <row r="446" spans="1:6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</row>
    <row r="447" spans="1:6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</row>
    <row r="448" spans="1:6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</row>
    <row r="449" spans="1:6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</row>
    <row r="450" spans="1:6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</row>
    <row r="451" spans="1:6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</row>
    <row r="452" spans="1:6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</row>
    <row r="453" spans="1:6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</row>
    <row r="454" spans="1:6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</row>
    <row r="455" spans="1:6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</row>
    <row r="456" spans="1:6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</row>
    <row r="457" spans="1:6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</row>
    <row r="458" spans="1:6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</row>
    <row r="459" spans="1:6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</row>
    <row r="460" spans="1:6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</row>
    <row r="461" spans="1:6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</row>
    <row r="462" spans="1:6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</row>
    <row r="463" spans="1: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</row>
    <row r="464" spans="1:6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</row>
    <row r="465" spans="1:6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</row>
    <row r="466" spans="1:6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</row>
    <row r="467" spans="1:6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</row>
    <row r="468" spans="1:6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</row>
    <row r="469" spans="1:6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</row>
    <row r="470" spans="1:6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</row>
    <row r="471" spans="1:6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</row>
    <row r="472" spans="1:6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</row>
    <row r="473" spans="1:6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</row>
    <row r="474" spans="1:6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</row>
    <row r="475" spans="1:6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</row>
    <row r="476" spans="1:6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</row>
    <row r="477" spans="1:6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</row>
    <row r="478" spans="1:6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</row>
    <row r="479" spans="1:6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</row>
    <row r="480" spans="1:6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</row>
    <row r="481" spans="1:6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</row>
    <row r="482" spans="1:6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</row>
    <row r="483" spans="1:6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</row>
    <row r="484" spans="1:6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</row>
    <row r="485" spans="1:6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</row>
    <row r="486" spans="1:6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</row>
    <row r="487" spans="1:6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</row>
    <row r="488" spans="1:6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</row>
    <row r="489" spans="1:6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</row>
    <row r="490" spans="1:6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</row>
    <row r="491" spans="1:6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</row>
    <row r="492" spans="1:6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</row>
    <row r="493" spans="1:6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</row>
    <row r="494" spans="1:6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</row>
    <row r="495" spans="1:6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</row>
    <row r="496" spans="1:6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</row>
    <row r="497" spans="1:6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</row>
    <row r="498" spans="1:6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</row>
    <row r="499" spans="1:6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</row>
    <row r="500" spans="1:6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</row>
    <row r="501" spans="1:6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</row>
    <row r="502" spans="1:6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</row>
    <row r="503" spans="1:6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</row>
    <row r="504" spans="1:6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</row>
    <row r="505" spans="1:6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</row>
    <row r="506" spans="1:6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</row>
    <row r="507" spans="1:6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</row>
    <row r="508" spans="1:6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</row>
    <row r="509" spans="1:6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</row>
    <row r="510" spans="1:6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</row>
    <row r="511" spans="1:6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</row>
    <row r="512" spans="1:6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</row>
    <row r="513" spans="1:6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</row>
    <row r="514" spans="1:6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</row>
    <row r="515" spans="1:6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</row>
    <row r="516" spans="1:6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</row>
    <row r="517" spans="1:6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</row>
    <row r="518" spans="1:6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</row>
    <row r="519" spans="1:6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</row>
    <row r="520" spans="1:6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</row>
    <row r="521" spans="1:6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</row>
    <row r="522" spans="1:6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</row>
    <row r="523" spans="1:6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</row>
    <row r="524" spans="1:6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</row>
    <row r="525" spans="1:6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</row>
    <row r="526" spans="1:6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</row>
    <row r="527" spans="1:6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</row>
    <row r="528" spans="1:6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</row>
    <row r="529" spans="1:6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</row>
    <row r="530" spans="1:6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</row>
    <row r="531" spans="1:6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</row>
    <row r="532" spans="1:6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</row>
    <row r="533" spans="1:6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</row>
    <row r="534" spans="1:6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</row>
    <row r="535" spans="1:6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</row>
    <row r="536" spans="1:6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</row>
    <row r="537" spans="1:6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</row>
    <row r="538" spans="1:6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</row>
    <row r="539" spans="1:6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</row>
    <row r="540" spans="1:6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</row>
    <row r="541" spans="1:6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</row>
    <row r="542" spans="1:6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</row>
    <row r="543" spans="1:6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</row>
    <row r="544" spans="1:6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</row>
    <row r="545" spans="1:6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</row>
    <row r="546" spans="1:6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</row>
    <row r="547" spans="1:6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</row>
    <row r="548" spans="1:6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</row>
    <row r="549" spans="1:6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</row>
    <row r="550" spans="1:6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</row>
    <row r="551" spans="1:6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5"/>
    </row>
    <row r="659" spans="1:6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6"/>
      <c r="BK659" s="7"/>
    </row>
    <row r="662" spans="1:63">
      <c r="BK662" s="8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5"/>
  <sheetViews>
    <sheetView zoomScaleNormal="100" workbookViewId="0">
      <selection sqref="A1:K1"/>
    </sheetView>
  </sheetViews>
  <sheetFormatPr defaultColWidth="9.1796875" defaultRowHeight="14.5"/>
  <cols>
    <col min="1" max="1" width="9.81640625" style="11" customWidth="1"/>
    <col min="2" max="2" width="27.453125" style="11" customWidth="1"/>
    <col min="3" max="3" width="21.81640625" style="11" customWidth="1"/>
    <col min="4" max="4" width="22" style="11" customWidth="1"/>
    <col min="5" max="5" width="22.1796875" style="11" customWidth="1"/>
    <col min="6" max="9" width="21.81640625" style="11" customWidth="1"/>
    <col min="10" max="10" width="22" style="11" customWidth="1"/>
    <col min="11" max="11" width="21.81640625" style="11" customWidth="1"/>
    <col min="12" max="13" width="9.1796875" style="11"/>
    <col min="14" max="14" width="15.453125" style="11" customWidth="1"/>
    <col min="15" max="249" width="9.1796875" style="11"/>
    <col min="250" max="250" width="2.26953125" style="11" customWidth="1"/>
    <col min="251" max="251" width="9.1796875" style="11"/>
    <col min="252" max="252" width="25.26953125" style="11" customWidth="1"/>
    <col min="253" max="253" width="12.26953125" style="11" customWidth="1"/>
    <col min="254" max="254" width="25.453125" style="11" customWidth="1"/>
    <col min="255" max="255" width="21.7265625" style="11" customWidth="1"/>
    <col min="256" max="256" width="20.453125" style="11" customWidth="1"/>
    <col min="257" max="257" width="21.453125" style="11" customWidth="1"/>
    <col min="258" max="258" width="15.81640625" style="11" customWidth="1"/>
    <col min="259" max="259" width="17" style="11" customWidth="1"/>
    <col min="260" max="260" width="8.1796875" style="11" customWidth="1"/>
    <col min="261" max="261" width="19.81640625" style="11" customWidth="1"/>
    <col min="262" max="505" width="9.1796875" style="11"/>
    <col min="506" max="506" width="2.26953125" style="11" customWidth="1"/>
    <col min="507" max="507" width="9.1796875" style="11"/>
    <col min="508" max="508" width="25.26953125" style="11" customWidth="1"/>
    <col min="509" max="509" width="12.26953125" style="11" customWidth="1"/>
    <col min="510" max="510" width="25.453125" style="11" customWidth="1"/>
    <col min="511" max="511" width="21.7265625" style="11" customWidth="1"/>
    <col min="512" max="512" width="20.453125" style="11" customWidth="1"/>
    <col min="513" max="513" width="21.453125" style="11" customWidth="1"/>
    <col min="514" max="514" width="15.81640625" style="11" customWidth="1"/>
    <col min="515" max="515" width="17" style="11" customWidth="1"/>
    <col min="516" max="516" width="8.1796875" style="11" customWidth="1"/>
    <col min="517" max="517" width="19.81640625" style="11" customWidth="1"/>
    <col min="518" max="761" width="9.1796875" style="11"/>
    <col min="762" max="762" width="2.26953125" style="11" customWidth="1"/>
    <col min="763" max="763" width="9.1796875" style="11"/>
    <col min="764" max="764" width="25.26953125" style="11" customWidth="1"/>
    <col min="765" max="765" width="12.26953125" style="11" customWidth="1"/>
    <col min="766" max="766" width="25.453125" style="11" customWidth="1"/>
    <col min="767" max="767" width="21.7265625" style="11" customWidth="1"/>
    <col min="768" max="768" width="20.453125" style="11" customWidth="1"/>
    <col min="769" max="769" width="21.453125" style="11" customWidth="1"/>
    <col min="770" max="770" width="15.81640625" style="11" customWidth="1"/>
    <col min="771" max="771" width="17" style="11" customWidth="1"/>
    <col min="772" max="772" width="8.1796875" style="11" customWidth="1"/>
    <col min="773" max="773" width="19.81640625" style="11" customWidth="1"/>
    <col min="774" max="1017" width="9.1796875" style="11"/>
    <col min="1018" max="1018" width="2.26953125" style="11" customWidth="1"/>
    <col min="1019" max="1019" width="9.1796875" style="11"/>
    <col min="1020" max="1020" width="25.26953125" style="11" customWidth="1"/>
    <col min="1021" max="1021" width="12.26953125" style="11" customWidth="1"/>
    <col min="1022" max="1022" width="25.453125" style="11" customWidth="1"/>
    <col min="1023" max="1023" width="21.7265625" style="11" customWidth="1"/>
    <col min="1024" max="16384" width="9.1796875" style="20"/>
  </cols>
  <sheetData>
    <row r="1" spans="1:1023">
      <c r="A1" s="2308" t="s">
        <v>129</v>
      </c>
      <c r="B1" s="2308"/>
      <c r="C1" s="2308"/>
      <c r="D1" s="2308"/>
      <c r="E1" s="2308"/>
      <c r="F1" s="2308"/>
      <c r="G1" s="2308"/>
      <c r="H1" s="2308"/>
      <c r="I1" s="2308"/>
      <c r="J1" s="2308"/>
      <c r="K1" s="2308"/>
    </row>
    <row r="2" spans="1:1023">
      <c r="A2" s="2309" t="s">
        <v>130</v>
      </c>
      <c r="B2" s="2309"/>
      <c r="C2" s="2309"/>
      <c r="D2" s="2309"/>
      <c r="E2" s="2309"/>
      <c r="F2" s="2309"/>
      <c r="G2" s="2309"/>
      <c r="H2" s="2309"/>
      <c r="I2" s="2309"/>
      <c r="J2" s="2309"/>
      <c r="K2" s="2309"/>
    </row>
    <row r="3" spans="1:1023" s="24" customFormat="1" ht="26">
      <c r="A3" s="21" t="s">
        <v>0</v>
      </c>
      <c r="B3" s="22" t="s">
        <v>10</v>
      </c>
      <c r="C3" s="22" t="s">
        <v>11</v>
      </c>
      <c r="D3" s="22" t="s">
        <v>12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</row>
    <row r="4" spans="1:1023">
      <c r="A4" s="12">
        <v>1</v>
      </c>
      <c r="B4" s="13" t="s">
        <v>20</v>
      </c>
      <c r="C4" s="1961">
        <v>0.10397347999999999</v>
      </c>
      <c r="D4" s="1962">
        <v>0</v>
      </c>
      <c r="E4" s="1963">
        <v>1.14849365</v>
      </c>
      <c r="F4" s="1964">
        <v>0</v>
      </c>
      <c r="G4" s="1965">
        <v>4.8406409999999997E-2</v>
      </c>
      <c r="H4" s="1966">
        <v>0</v>
      </c>
      <c r="I4" s="1967">
        <v>0</v>
      </c>
      <c r="J4" s="1968">
        <v>1.30087354</v>
      </c>
      <c r="K4" s="1969">
        <v>0</v>
      </c>
    </row>
    <row r="5" spans="1:1023">
      <c r="A5" s="12">
        <v>2</v>
      </c>
      <c r="B5" s="14" t="s">
        <v>21</v>
      </c>
      <c r="C5" s="2114">
        <v>3.1935804399999999</v>
      </c>
      <c r="D5" s="2115">
        <v>4.7492073299999999</v>
      </c>
      <c r="E5" s="2116">
        <v>153.66367718999999</v>
      </c>
      <c r="F5" s="2117">
        <v>0</v>
      </c>
      <c r="G5" s="2118">
        <v>10.390058659999999</v>
      </c>
      <c r="H5" s="2119">
        <v>0</v>
      </c>
      <c r="I5" s="2120">
        <v>0</v>
      </c>
      <c r="J5" s="2121">
        <v>171.99652363000001</v>
      </c>
      <c r="K5" s="2122">
        <v>0</v>
      </c>
    </row>
    <row r="6" spans="1:1023">
      <c r="A6" s="12">
        <v>3</v>
      </c>
      <c r="B6" s="13" t="s">
        <v>22</v>
      </c>
      <c r="C6" s="1997">
        <v>6.5949499999999996E-3</v>
      </c>
      <c r="D6" s="1998">
        <v>1.0631499999999999E-3</v>
      </c>
      <c r="E6" s="1999">
        <v>2.1320753699999999</v>
      </c>
      <c r="F6" s="2000">
        <v>0</v>
      </c>
      <c r="G6" s="2001">
        <v>5.000748E-2</v>
      </c>
      <c r="H6" s="2002">
        <v>0</v>
      </c>
      <c r="I6" s="2003">
        <v>0</v>
      </c>
      <c r="J6" s="2004">
        <v>2.18974095</v>
      </c>
      <c r="K6" s="2005">
        <v>0</v>
      </c>
    </row>
    <row r="7" spans="1:1023">
      <c r="A7" s="12">
        <v>4</v>
      </c>
      <c r="B7" s="14" t="s">
        <v>23</v>
      </c>
      <c r="C7" s="2006">
        <v>2.9602625699999998</v>
      </c>
      <c r="D7" s="2007">
        <v>2.6366176499999998</v>
      </c>
      <c r="E7" s="2008">
        <v>87.751274949999996</v>
      </c>
      <c r="F7" s="2009">
        <v>0</v>
      </c>
      <c r="G7" s="2010">
        <v>4.3678227600000001</v>
      </c>
      <c r="H7" s="2011">
        <v>0</v>
      </c>
      <c r="I7" s="2012">
        <v>0</v>
      </c>
      <c r="J7" s="2013">
        <v>97.715977929999994</v>
      </c>
      <c r="K7" s="2014">
        <v>0</v>
      </c>
    </row>
    <row r="8" spans="1:1023">
      <c r="A8" s="12">
        <v>5</v>
      </c>
      <c r="B8" s="14" t="s">
        <v>24</v>
      </c>
      <c r="C8" s="2222">
        <v>1.9908093899999999</v>
      </c>
      <c r="D8" s="2223">
        <v>6.06346557</v>
      </c>
      <c r="E8" s="2224">
        <v>183.81642543999999</v>
      </c>
      <c r="F8" s="2225">
        <v>0</v>
      </c>
      <c r="G8" s="2226">
        <v>10.199751709999999</v>
      </c>
      <c r="H8" s="2227">
        <v>0</v>
      </c>
      <c r="I8" s="2228">
        <v>0</v>
      </c>
      <c r="J8" s="2229">
        <v>202.07045210999999</v>
      </c>
      <c r="K8" s="2230">
        <v>0</v>
      </c>
    </row>
    <row r="9" spans="1:1023">
      <c r="A9" s="12">
        <v>6</v>
      </c>
      <c r="B9" s="14" t="s">
        <v>25</v>
      </c>
      <c r="C9" s="2015">
        <v>1.2815398600000001</v>
      </c>
      <c r="D9" s="2016">
        <v>3.1258962100000001</v>
      </c>
      <c r="E9" s="2017">
        <v>140.18105707999999</v>
      </c>
      <c r="F9" s="2018">
        <v>0</v>
      </c>
      <c r="G9" s="2019">
        <v>18.250453010000001</v>
      </c>
      <c r="H9" s="2020">
        <v>0</v>
      </c>
      <c r="I9" s="2021">
        <v>0</v>
      </c>
      <c r="J9" s="2022">
        <v>162.83894615</v>
      </c>
      <c r="K9" s="2023">
        <v>0</v>
      </c>
    </row>
    <row r="10" spans="1:1023">
      <c r="A10" s="12">
        <v>7</v>
      </c>
      <c r="B10" s="14" t="s">
        <v>26</v>
      </c>
      <c r="C10" s="2042">
        <v>1.3518910900000001</v>
      </c>
      <c r="D10" s="2043">
        <v>1.1621625200000001</v>
      </c>
      <c r="E10" s="2044">
        <v>70.334598389999996</v>
      </c>
      <c r="F10" s="2045">
        <v>0</v>
      </c>
      <c r="G10" s="2046">
        <v>4.55395182</v>
      </c>
      <c r="H10" s="2047">
        <v>0</v>
      </c>
      <c r="I10" s="2048">
        <v>0</v>
      </c>
      <c r="J10" s="2049">
        <v>77.402603819999996</v>
      </c>
      <c r="K10" s="2050">
        <v>0</v>
      </c>
    </row>
    <row r="11" spans="1:1023">
      <c r="A11" s="12">
        <v>8</v>
      </c>
      <c r="B11" s="13" t="s">
        <v>27</v>
      </c>
      <c r="C11" s="2087">
        <v>1.442442E-2</v>
      </c>
      <c r="D11" s="2088">
        <v>2.7648999999999998E-3</v>
      </c>
      <c r="E11" s="2089">
        <v>1.4658635600000001</v>
      </c>
      <c r="F11" s="2090">
        <v>0</v>
      </c>
      <c r="G11" s="2091">
        <v>8.1361089999999997E-2</v>
      </c>
      <c r="H11" s="2092">
        <v>0</v>
      </c>
      <c r="I11" s="2093">
        <v>0</v>
      </c>
      <c r="J11" s="2094">
        <v>1.56441396</v>
      </c>
      <c r="K11" s="2095">
        <v>0</v>
      </c>
    </row>
    <row r="12" spans="1:1023">
      <c r="A12" s="12">
        <v>9</v>
      </c>
      <c r="B12" s="13" t="s">
        <v>28</v>
      </c>
      <c r="C12" s="2276">
        <v>0</v>
      </c>
      <c r="D12" s="2277">
        <v>3.1012499999999998E-3</v>
      </c>
      <c r="E12" s="2278">
        <v>0.31118915000000003</v>
      </c>
      <c r="F12" s="2279">
        <v>0</v>
      </c>
      <c r="G12" s="2280">
        <v>3.6167999999999999E-3</v>
      </c>
      <c r="H12" s="2281">
        <v>0</v>
      </c>
      <c r="I12" s="2282">
        <v>0</v>
      </c>
      <c r="J12" s="2283">
        <v>0.3179072</v>
      </c>
      <c r="K12" s="2284">
        <v>0</v>
      </c>
    </row>
    <row r="13" spans="1:1023">
      <c r="A13" s="12">
        <v>10</v>
      </c>
      <c r="B13" s="14" t="s">
        <v>29</v>
      </c>
      <c r="C13" s="2186">
        <v>49.828066319999998</v>
      </c>
      <c r="D13" s="2187">
        <v>7.1511673299999998</v>
      </c>
      <c r="E13" s="2188">
        <v>66.522643830000007</v>
      </c>
      <c r="F13" s="2189">
        <v>0</v>
      </c>
      <c r="G13" s="2190">
        <v>9.5727597800000002</v>
      </c>
      <c r="H13" s="2191">
        <v>0</v>
      </c>
      <c r="I13" s="2192">
        <v>0</v>
      </c>
      <c r="J13" s="2193">
        <v>133.07463724999999</v>
      </c>
      <c r="K13" s="2194">
        <v>0</v>
      </c>
    </row>
    <row r="14" spans="1:1023">
      <c r="A14" s="12">
        <v>11</v>
      </c>
      <c r="B14" s="14" t="s">
        <v>30</v>
      </c>
      <c r="C14" s="2240">
        <v>35.423323459999999</v>
      </c>
      <c r="D14" s="2241">
        <v>53.835427840000001</v>
      </c>
      <c r="E14" s="2242">
        <v>1609.32969637</v>
      </c>
      <c r="F14" s="2243">
        <v>0</v>
      </c>
      <c r="G14" s="2244">
        <v>109.6618191</v>
      </c>
      <c r="H14" s="2245">
        <v>0</v>
      </c>
      <c r="I14" s="2246">
        <v>0</v>
      </c>
      <c r="J14" s="2247">
        <v>1808.2502667700001</v>
      </c>
      <c r="K14" s="2248">
        <v>0</v>
      </c>
    </row>
    <row r="15" spans="1:1023">
      <c r="A15" s="12">
        <v>12</v>
      </c>
      <c r="B15" s="14" t="s">
        <v>31</v>
      </c>
      <c r="C15" s="2195">
        <v>21.176903360000001</v>
      </c>
      <c r="D15" s="2196">
        <v>22.779347059999999</v>
      </c>
      <c r="E15" s="2197">
        <v>756.51979195000001</v>
      </c>
      <c r="F15" s="2198">
        <v>0</v>
      </c>
      <c r="G15" s="2199">
        <v>79.518601889999999</v>
      </c>
      <c r="H15" s="2200">
        <v>0</v>
      </c>
      <c r="I15" s="2201">
        <v>0</v>
      </c>
      <c r="J15" s="2202">
        <v>879.99464426999998</v>
      </c>
      <c r="K15" s="2203">
        <v>0</v>
      </c>
    </row>
    <row r="16" spans="1:1023">
      <c r="A16" s="12">
        <v>13</v>
      </c>
      <c r="B16" s="14" t="s">
        <v>32</v>
      </c>
      <c r="C16" s="1988">
        <v>0.72874905999999995</v>
      </c>
      <c r="D16" s="1989">
        <v>0.58704650000000003</v>
      </c>
      <c r="E16" s="1990">
        <v>38.108578110000003</v>
      </c>
      <c r="F16" s="1991">
        <v>0</v>
      </c>
      <c r="G16" s="1992">
        <v>2.2874499899999998</v>
      </c>
      <c r="H16" s="1993">
        <v>0</v>
      </c>
      <c r="I16" s="1994">
        <v>0</v>
      </c>
      <c r="J16" s="1995">
        <v>41.71182366</v>
      </c>
      <c r="K16" s="1996">
        <v>0</v>
      </c>
    </row>
    <row r="17" spans="1:11">
      <c r="A17" s="12">
        <v>14</v>
      </c>
      <c r="B17" s="14" t="s">
        <v>33</v>
      </c>
      <c r="C17" s="2024">
        <v>0.68190901999999998</v>
      </c>
      <c r="D17" s="2025">
        <v>0.45142155</v>
      </c>
      <c r="E17" s="2026">
        <v>21.100830310000003</v>
      </c>
      <c r="F17" s="2027">
        <v>0</v>
      </c>
      <c r="G17" s="2028">
        <v>1.65756339</v>
      </c>
      <c r="H17" s="2029">
        <v>0</v>
      </c>
      <c r="I17" s="2030">
        <v>0</v>
      </c>
      <c r="J17" s="2031">
        <v>23.891724280000002</v>
      </c>
      <c r="K17" s="2032">
        <v>0</v>
      </c>
    </row>
    <row r="18" spans="1:11">
      <c r="A18" s="12">
        <v>15</v>
      </c>
      <c r="B18" s="14" t="s">
        <v>34</v>
      </c>
      <c r="C18" s="2105">
        <v>4.2593728000000004</v>
      </c>
      <c r="D18" s="2106">
        <v>5.8969455499999999</v>
      </c>
      <c r="E18" s="2107">
        <v>183.48857609000001</v>
      </c>
      <c r="F18" s="2108">
        <v>0</v>
      </c>
      <c r="G18" s="2109">
        <v>14.05584734</v>
      </c>
      <c r="H18" s="2110">
        <v>0</v>
      </c>
      <c r="I18" s="2111">
        <v>0</v>
      </c>
      <c r="J18" s="2112">
        <v>207.70074177000001</v>
      </c>
      <c r="K18" s="2113">
        <v>0</v>
      </c>
    </row>
    <row r="19" spans="1:11">
      <c r="A19" s="12">
        <v>16</v>
      </c>
      <c r="B19" s="14" t="s">
        <v>35</v>
      </c>
      <c r="C19" s="2123">
        <v>61.674236129999997</v>
      </c>
      <c r="D19" s="2124">
        <v>58.139768740000001</v>
      </c>
      <c r="E19" s="2125">
        <v>1340.28713812</v>
      </c>
      <c r="F19" s="2126">
        <v>0</v>
      </c>
      <c r="G19" s="2127">
        <v>189.02312107</v>
      </c>
      <c r="H19" s="2128">
        <v>0</v>
      </c>
      <c r="I19" s="2129">
        <v>0</v>
      </c>
      <c r="J19" s="2130">
        <v>1649.12426407</v>
      </c>
      <c r="K19" s="2131">
        <v>0</v>
      </c>
    </row>
    <row r="20" spans="1:11">
      <c r="A20" s="12">
        <v>17</v>
      </c>
      <c r="B20" s="14" t="s">
        <v>36</v>
      </c>
      <c r="C20" s="2060">
        <v>33.883084709999999</v>
      </c>
      <c r="D20" s="2061">
        <v>9.9788142499999992</v>
      </c>
      <c r="E20" s="2062">
        <v>283.60182472000002</v>
      </c>
      <c r="F20" s="2063">
        <v>0</v>
      </c>
      <c r="G20" s="2064">
        <v>22.206842829999999</v>
      </c>
      <c r="H20" s="2065">
        <v>0</v>
      </c>
      <c r="I20" s="2066">
        <v>0</v>
      </c>
      <c r="J20" s="2067">
        <v>349.67056651000001</v>
      </c>
      <c r="K20" s="2068">
        <v>0</v>
      </c>
    </row>
    <row r="21" spans="1:11">
      <c r="A21" s="12">
        <v>18</v>
      </c>
      <c r="B21" s="13" t="s">
        <v>37</v>
      </c>
      <c r="C21" s="2231">
        <v>1.137E-5</v>
      </c>
      <c r="D21" s="2232">
        <v>0</v>
      </c>
      <c r="E21" s="2233">
        <v>1.8831190000000001E-2</v>
      </c>
      <c r="F21" s="2234">
        <v>0</v>
      </c>
      <c r="G21" s="2235">
        <v>5.9068000000000002E-3</v>
      </c>
      <c r="H21" s="2236">
        <v>0</v>
      </c>
      <c r="I21" s="2237">
        <v>0</v>
      </c>
      <c r="J21" s="2238">
        <v>2.4749360000000001E-2</v>
      </c>
      <c r="K21" s="2239">
        <v>0</v>
      </c>
    </row>
    <row r="22" spans="1:11">
      <c r="A22" s="12">
        <v>19</v>
      </c>
      <c r="B22" s="14" t="s">
        <v>38</v>
      </c>
      <c r="C22" s="2150">
        <v>6.7042852000000002</v>
      </c>
      <c r="D22" s="2151">
        <v>9.6676122000000007</v>
      </c>
      <c r="E22" s="2152">
        <v>323.29974931999999</v>
      </c>
      <c r="F22" s="2153">
        <v>0</v>
      </c>
      <c r="G22" s="2154">
        <v>32.469744749999997</v>
      </c>
      <c r="H22" s="2155">
        <v>0</v>
      </c>
      <c r="I22" s="2156">
        <v>0</v>
      </c>
      <c r="J22" s="2157">
        <v>372.14139146999997</v>
      </c>
      <c r="K22" s="2158">
        <v>0</v>
      </c>
    </row>
    <row r="23" spans="1:11">
      <c r="A23" s="12">
        <v>20</v>
      </c>
      <c r="B23" s="14" t="s">
        <v>39</v>
      </c>
      <c r="C23" s="2258">
        <v>423.68821079999998</v>
      </c>
      <c r="D23" s="2259">
        <v>430.43957667000001</v>
      </c>
      <c r="E23" s="2260">
        <v>5602.5573038499997</v>
      </c>
      <c r="F23" s="2261">
        <v>0</v>
      </c>
      <c r="G23" s="2262">
        <v>476.01352723999997</v>
      </c>
      <c r="H23" s="2263">
        <v>0</v>
      </c>
      <c r="I23" s="2264">
        <v>0</v>
      </c>
      <c r="J23" s="2265">
        <v>6932.69861855</v>
      </c>
      <c r="K23" s="2266">
        <v>0</v>
      </c>
    </row>
    <row r="24" spans="1:11">
      <c r="A24" s="12">
        <v>21</v>
      </c>
      <c r="B24" s="13" t="s">
        <v>40</v>
      </c>
      <c r="C24" s="2078">
        <v>5.885696E-2</v>
      </c>
      <c r="D24" s="2079">
        <v>7.486516E-2</v>
      </c>
      <c r="E24" s="2080">
        <v>2.5684511799999998</v>
      </c>
      <c r="F24" s="2081">
        <v>0</v>
      </c>
      <c r="G24" s="2082">
        <v>8.1406489999999998E-2</v>
      </c>
      <c r="H24" s="2083">
        <v>0</v>
      </c>
      <c r="I24" s="2084">
        <v>0</v>
      </c>
      <c r="J24" s="2085">
        <v>2.7835797900000001</v>
      </c>
      <c r="K24" s="2086">
        <v>0</v>
      </c>
    </row>
    <row r="25" spans="1:11">
      <c r="A25" s="12">
        <v>22</v>
      </c>
      <c r="B25" s="14" t="s">
        <v>41</v>
      </c>
      <c r="C25" s="2069">
        <v>0.20553979999999999</v>
      </c>
      <c r="D25" s="2070">
        <v>8.0316310000000002E-2</v>
      </c>
      <c r="E25" s="2071">
        <v>9.8463339300000001</v>
      </c>
      <c r="F25" s="2072">
        <v>0</v>
      </c>
      <c r="G25" s="2073">
        <v>0.73944734000000001</v>
      </c>
      <c r="H25" s="2074">
        <v>0</v>
      </c>
      <c r="I25" s="2075">
        <v>0</v>
      </c>
      <c r="J25" s="2076">
        <v>10.87163739</v>
      </c>
      <c r="K25" s="2077">
        <v>0</v>
      </c>
    </row>
    <row r="26" spans="1:11">
      <c r="A26" s="12">
        <v>23</v>
      </c>
      <c r="B26" s="13" t="s">
        <v>42</v>
      </c>
      <c r="C26" s="2249">
        <v>2.2650000000000002E-5</v>
      </c>
      <c r="D26" s="2250">
        <v>2.4232E-4</v>
      </c>
      <c r="E26" s="2251">
        <v>0.6298241</v>
      </c>
      <c r="F26" s="2252">
        <v>0</v>
      </c>
      <c r="G26" s="2253">
        <v>2.9781220000000001E-2</v>
      </c>
      <c r="H26" s="2254">
        <v>0</v>
      </c>
      <c r="I26" s="2255">
        <v>0</v>
      </c>
      <c r="J26" s="2256">
        <v>0.65987028999999997</v>
      </c>
      <c r="K26" s="2257">
        <v>0</v>
      </c>
    </row>
    <row r="27" spans="1:11">
      <c r="A27" s="12">
        <v>24</v>
      </c>
      <c r="B27" s="13" t="s">
        <v>43</v>
      </c>
      <c r="C27" s="2204">
        <v>9.6509280000000003E-2</v>
      </c>
      <c r="D27" s="2205">
        <v>1.137729E-2</v>
      </c>
      <c r="E27" s="2206">
        <v>2.1898995399999999</v>
      </c>
      <c r="F27" s="2207">
        <v>0</v>
      </c>
      <c r="G27" s="2208">
        <v>3.9940330000000003E-2</v>
      </c>
      <c r="H27" s="2209">
        <v>0</v>
      </c>
      <c r="I27" s="2210">
        <v>0</v>
      </c>
      <c r="J27" s="2211">
        <v>2.3377264200000001</v>
      </c>
      <c r="K27" s="2212">
        <v>0</v>
      </c>
    </row>
    <row r="28" spans="1:11">
      <c r="A28" s="12">
        <v>25</v>
      </c>
      <c r="B28" s="14" t="s">
        <v>44</v>
      </c>
      <c r="C28" s="2177">
        <v>171.24870662999999</v>
      </c>
      <c r="D28" s="2178">
        <v>51.959524170000002</v>
      </c>
      <c r="E28" s="2179">
        <v>1506.43157901</v>
      </c>
      <c r="F28" s="2180">
        <v>0</v>
      </c>
      <c r="G28" s="2181">
        <v>201.53659668</v>
      </c>
      <c r="H28" s="2182">
        <v>0</v>
      </c>
      <c r="I28" s="2183">
        <v>0</v>
      </c>
      <c r="J28" s="2184">
        <v>1931.1764064900001</v>
      </c>
      <c r="K28" s="2185">
        <v>0</v>
      </c>
    </row>
    <row r="29" spans="1:11">
      <c r="A29" s="12">
        <v>26</v>
      </c>
      <c r="B29" s="14" t="s">
        <v>45</v>
      </c>
      <c r="C29" s="2168">
        <v>1.2534692300000001</v>
      </c>
      <c r="D29" s="2169">
        <v>2.5135672200000001</v>
      </c>
      <c r="E29" s="2170">
        <v>91.652967419999996</v>
      </c>
      <c r="F29" s="2171">
        <v>0</v>
      </c>
      <c r="G29" s="2172">
        <v>5.6003050300000004</v>
      </c>
      <c r="H29" s="2173">
        <v>0</v>
      </c>
      <c r="I29" s="2174">
        <v>0</v>
      </c>
      <c r="J29" s="2175">
        <v>101.0203089</v>
      </c>
      <c r="K29" s="2176">
        <v>0</v>
      </c>
    </row>
    <row r="30" spans="1:11">
      <c r="A30" s="12">
        <v>27</v>
      </c>
      <c r="B30" s="14" t="s">
        <v>46</v>
      </c>
      <c r="C30" s="2096">
        <v>27.543453719999999</v>
      </c>
      <c r="D30" s="2097">
        <v>21.860734470000001</v>
      </c>
      <c r="E30" s="2098">
        <v>514.89398403999996</v>
      </c>
      <c r="F30" s="2099">
        <v>0</v>
      </c>
      <c r="G30" s="2100">
        <v>39.040056919999998</v>
      </c>
      <c r="H30" s="2101">
        <v>0</v>
      </c>
      <c r="I30" s="2102">
        <v>0</v>
      </c>
      <c r="J30" s="2103">
        <v>603.33822913999995</v>
      </c>
      <c r="K30" s="2104">
        <v>0</v>
      </c>
    </row>
    <row r="31" spans="1:11">
      <c r="A31" s="12">
        <v>28</v>
      </c>
      <c r="B31" s="14" t="s">
        <v>47</v>
      </c>
      <c r="C31" s="2033">
        <v>0.41073910000000002</v>
      </c>
      <c r="D31" s="2034">
        <v>1.6942948099999999</v>
      </c>
      <c r="E31" s="2035">
        <v>13.55373473</v>
      </c>
      <c r="F31" s="2036">
        <v>0</v>
      </c>
      <c r="G31" s="2037">
        <v>1.53467395</v>
      </c>
      <c r="H31" s="2038">
        <v>0</v>
      </c>
      <c r="I31" s="2039">
        <v>0</v>
      </c>
      <c r="J31" s="2040">
        <v>17.19344259</v>
      </c>
      <c r="K31" s="2041">
        <v>0</v>
      </c>
    </row>
    <row r="32" spans="1:11">
      <c r="A32" s="12">
        <v>29</v>
      </c>
      <c r="B32" s="14" t="s">
        <v>48</v>
      </c>
      <c r="C32" s="1979">
        <v>5.1105408399999996</v>
      </c>
      <c r="D32" s="1980">
        <v>12.34498539</v>
      </c>
      <c r="E32" s="1981">
        <v>300.85850333000002</v>
      </c>
      <c r="F32" s="1982">
        <v>0</v>
      </c>
      <c r="G32" s="1983">
        <v>16.808743339999999</v>
      </c>
      <c r="H32" s="1984">
        <v>0</v>
      </c>
      <c r="I32" s="1985">
        <v>0</v>
      </c>
      <c r="J32" s="1986">
        <v>335.12277289999997</v>
      </c>
      <c r="K32" s="1987">
        <v>0</v>
      </c>
    </row>
    <row r="33" spans="1:11">
      <c r="A33" s="12">
        <v>30</v>
      </c>
      <c r="B33" s="14" t="s">
        <v>49</v>
      </c>
      <c r="C33" s="2132">
        <v>11.38873867</v>
      </c>
      <c r="D33" s="2133">
        <v>14.445989750000001</v>
      </c>
      <c r="E33" s="2134">
        <v>411.3938569</v>
      </c>
      <c r="F33" s="2135">
        <v>0</v>
      </c>
      <c r="G33" s="2136">
        <v>46.059155689999997</v>
      </c>
      <c r="H33" s="2137">
        <v>0</v>
      </c>
      <c r="I33" s="2138">
        <v>0</v>
      </c>
      <c r="J33" s="2139">
        <v>483.28774099999998</v>
      </c>
      <c r="K33" s="2140">
        <v>0</v>
      </c>
    </row>
    <row r="34" spans="1:11">
      <c r="A34" s="12">
        <v>31</v>
      </c>
      <c r="B34" s="13" t="s">
        <v>50</v>
      </c>
      <c r="C34" s="2159">
        <v>1.262713E-2</v>
      </c>
      <c r="D34" s="2160">
        <v>5.6656650000000003E-2</v>
      </c>
      <c r="E34" s="2161">
        <v>2.0961214699999999</v>
      </c>
      <c r="F34" s="2162">
        <v>0</v>
      </c>
      <c r="G34" s="2163">
        <v>0.45690988999999999</v>
      </c>
      <c r="H34" s="2164">
        <v>0</v>
      </c>
      <c r="I34" s="2165">
        <v>0</v>
      </c>
      <c r="J34" s="2166">
        <v>2.6223151499999999</v>
      </c>
      <c r="K34" s="2167">
        <v>0</v>
      </c>
    </row>
    <row r="35" spans="1:11">
      <c r="A35" s="12">
        <v>32</v>
      </c>
      <c r="B35" s="14" t="s">
        <v>51</v>
      </c>
      <c r="C35" s="2051">
        <v>49.618943309999999</v>
      </c>
      <c r="D35" s="2052">
        <v>37.058805329999998</v>
      </c>
      <c r="E35" s="2053">
        <v>1232.66695334</v>
      </c>
      <c r="F35" s="2054">
        <v>0</v>
      </c>
      <c r="G35" s="2055">
        <v>86.550857690000001</v>
      </c>
      <c r="H35" s="2056">
        <v>0</v>
      </c>
      <c r="I35" s="2057">
        <v>0</v>
      </c>
      <c r="J35" s="2058">
        <v>1405.89555967</v>
      </c>
      <c r="K35" s="2059">
        <v>0</v>
      </c>
    </row>
    <row r="36" spans="1:11">
      <c r="A36" s="12">
        <v>33</v>
      </c>
      <c r="B36" s="14" t="s">
        <v>52</v>
      </c>
      <c r="C36" s="2213">
        <v>20.662690770000001</v>
      </c>
      <c r="D36" s="2214">
        <v>23.3631639</v>
      </c>
      <c r="E36" s="2215">
        <v>509.36797058000002</v>
      </c>
      <c r="F36" s="2216">
        <v>0</v>
      </c>
      <c r="G36" s="2217">
        <v>39.954571080000001</v>
      </c>
      <c r="H36" s="2218">
        <v>0</v>
      </c>
      <c r="I36" s="2219">
        <v>0</v>
      </c>
      <c r="J36" s="2220">
        <v>593.34839633000001</v>
      </c>
      <c r="K36" s="2221">
        <v>0</v>
      </c>
    </row>
    <row r="37" spans="1:11">
      <c r="A37" s="12">
        <v>34</v>
      </c>
      <c r="B37" s="14" t="s">
        <v>53</v>
      </c>
      <c r="C37" s="1952">
        <v>5.4471800000000003E-3</v>
      </c>
      <c r="D37" s="1953">
        <v>0.13029732999999999</v>
      </c>
      <c r="E37" s="1954">
        <v>3.7527723200000001</v>
      </c>
      <c r="F37" s="1955">
        <v>0</v>
      </c>
      <c r="G37" s="1956">
        <v>0.23596934</v>
      </c>
      <c r="H37" s="1957">
        <v>0</v>
      </c>
      <c r="I37" s="1958">
        <v>0</v>
      </c>
      <c r="J37" s="1959">
        <v>4.1244861799999999</v>
      </c>
      <c r="K37" s="1960">
        <v>0</v>
      </c>
    </row>
    <row r="38" spans="1:11">
      <c r="A38" s="12">
        <v>35</v>
      </c>
      <c r="B38" s="14" t="s">
        <v>54</v>
      </c>
      <c r="C38" s="2267">
        <v>52.236966420000002</v>
      </c>
      <c r="D38" s="2268">
        <v>64.407197600000003</v>
      </c>
      <c r="E38" s="2269">
        <v>989.97616829000003</v>
      </c>
      <c r="F38" s="2270">
        <v>0</v>
      </c>
      <c r="G38" s="2271">
        <v>70.686214829999997</v>
      </c>
      <c r="H38" s="2272">
        <v>0</v>
      </c>
      <c r="I38" s="2273">
        <v>0</v>
      </c>
      <c r="J38" s="2274">
        <v>1177.3065471299999</v>
      </c>
      <c r="K38" s="2275">
        <v>0</v>
      </c>
    </row>
    <row r="39" spans="1:11">
      <c r="A39" s="12">
        <v>36</v>
      </c>
      <c r="B39" s="14" t="s">
        <v>55</v>
      </c>
      <c r="C39" s="2141">
        <v>0.94741971999999997</v>
      </c>
      <c r="D39" s="2142">
        <v>2.4267640300000002</v>
      </c>
      <c r="E39" s="2143">
        <v>74.848042489999997</v>
      </c>
      <c r="F39" s="2144">
        <v>0</v>
      </c>
      <c r="G39" s="2145">
        <v>4.3080068699999998</v>
      </c>
      <c r="H39" s="2146">
        <v>0</v>
      </c>
      <c r="I39" s="2147">
        <v>0</v>
      </c>
      <c r="J39" s="2148">
        <v>82.530233109999998</v>
      </c>
      <c r="K39" s="2149">
        <v>0</v>
      </c>
    </row>
    <row r="40" spans="1:11">
      <c r="A40" s="12">
        <v>37</v>
      </c>
      <c r="B40" s="14" t="s">
        <v>56</v>
      </c>
      <c r="C40" s="1970">
        <v>57.037378400000001</v>
      </c>
      <c r="D40" s="1971">
        <v>63.998985619999999</v>
      </c>
      <c r="E40" s="1972">
        <v>1312.87398117</v>
      </c>
      <c r="F40" s="1973">
        <v>0</v>
      </c>
      <c r="G40" s="1974">
        <v>75.863409129999994</v>
      </c>
      <c r="H40" s="1975">
        <v>0</v>
      </c>
      <c r="I40" s="1976">
        <v>0</v>
      </c>
      <c r="J40" s="1977">
        <v>1509.77375431</v>
      </c>
      <c r="K40" s="1978">
        <v>0</v>
      </c>
    </row>
    <row r="41" spans="1:11">
      <c r="A41" s="12"/>
      <c r="B41" s="14"/>
      <c r="C41" s="15"/>
      <c r="D41" s="16"/>
      <c r="E41" s="17"/>
      <c r="F41" s="16"/>
      <c r="G41" s="16"/>
      <c r="H41" s="16"/>
      <c r="I41" s="16"/>
      <c r="J41" s="16"/>
      <c r="K41" s="18"/>
    </row>
    <row r="42" spans="1:11">
      <c r="A42" s="2310" t="s">
        <v>18</v>
      </c>
      <c r="B42" s="2311" t="s">
        <v>18</v>
      </c>
      <c r="C42" s="2285">
        <v>1046.7892782399999</v>
      </c>
      <c r="D42" s="2286">
        <v>913.09917363</v>
      </c>
      <c r="E42" s="2287">
        <v>17845.240762469999</v>
      </c>
      <c r="F42" s="2288">
        <v>0</v>
      </c>
      <c r="G42" s="2289">
        <v>1573.94465971</v>
      </c>
      <c r="H42" s="2290">
        <v>0</v>
      </c>
      <c r="I42" s="2291">
        <v>0</v>
      </c>
      <c r="J42" s="2292">
        <v>21379.073874049998</v>
      </c>
      <c r="K42" s="2293">
        <v>0</v>
      </c>
    </row>
    <row r="43" spans="1:11">
      <c r="A43" s="11" t="s">
        <v>57</v>
      </c>
    </row>
    <row r="45" spans="1:11">
      <c r="J45" s="19">
        <f>SUM(C42:I42)-J42</f>
        <v>0</v>
      </c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2023-04-11T06:34:55Z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