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x265997\Downloads\Complaince reports\Monthly Reports\Compliance Sep'23 in Oct'23\AUM Disclosure\V2_Revised\Final\"/>
    </mc:Choice>
  </mc:AlternateContent>
  <xr:revisionPtr revIDLastSave="0" documentId="13_ncr:1_{F2B6E585-2036-4769-BDAA-22AF50CC74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2" l="1"/>
  <c r="J42" i="2"/>
  <c r="I42" i="2"/>
  <c r="H42" i="2"/>
  <c r="G42" i="2"/>
  <c r="F42" i="2"/>
  <c r="E42" i="2"/>
  <c r="D42" i="2"/>
  <c r="C42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BK59" i="1" l="1"/>
  <c r="BJ86" i="1" l="1"/>
  <c r="BJ87" i="1" s="1"/>
  <c r="BI86" i="1"/>
  <c r="BI87" i="1" s="1"/>
  <c r="BH86" i="1"/>
  <c r="BH87" i="1" s="1"/>
  <c r="BG86" i="1"/>
  <c r="BG87" i="1" s="1"/>
  <c r="BF86" i="1"/>
  <c r="BF87" i="1" s="1"/>
  <c r="BE86" i="1"/>
  <c r="BE87" i="1" s="1"/>
  <c r="BD86" i="1"/>
  <c r="BD87" i="1" s="1"/>
  <c r="BC86" i="1"/>
  <c r="BC87" i="1" s="1"/>
  <c r="BB86" i="1"/>
  <c r="BB87" i="1" s="1"/>
  <c r="BA86" i="1"/>
  <c r="BA87" i="1" s="1"/>
  <c r="AZ86" i="1"/>
  <c r="AZ87" i="1" s="1"/>
  <c r="AY86" i="1"/>
  <c r="AY87" i="1" s="1"/>
  <c r="AX86" i="1"/>
  <c r="AX87" i="1" s="1"/>
  <c r="AW86" i="1"/>
  <c r="AW87" i="1" s="1"/>
  <c r="AV86" i="1"/>
  <c r="AV87" i="1" s="1"/>
  <c r="AU86" i="1"/>
  <c r="AU87" i="1" s="1"/>
  <c r="AT86" i="1"/>
  <c r="AT87" i="1" s="1"/>
  <c r="AS86" i="1"/>
  <c r="AS87" i="1" s="1"/>
  <c r="AR86" i="1"/>
  <c r="AR87" i="1" s="1"/>
  <c r="AQ86" i="1"/>
  <c r="AQ87" i="1" s="1"/>
  <c r="AP86" i="1"/>
  <c r="AP87" i="1" s="1"/>
  <c r="AO86" i="1"/>
  <c r="AO87" i="1" s="1"/>
  <c r="AN86" i="1"/>
  <c r="AN87" i="1" s="1"/>
  <c r="AM86" i="1"/>
  <c r="AM87" i="1" s="1"/>
  <c r="AL86" i="1"/>
  <c r="AL87" i="1" s="1"/>
  <c r="AK86" i="1"/>
  <c r="AK87" i="1" s="1"/>
  <c r="AJ86" i="1"/>
  <c r="AJ87" i="1" s="1"/>
  <c r="AI86" i="1"/>
  <c r="AI87" i="1" s="1"/>
  <c r="AH86" i="1"/>
  <c r="AH87" i="1" s="1"/>
  <c r="AG86" i="1"/>
  <c r="AG87" i="1" s="1"/>
  <c r="AF86" i="1"/>
  <c r="AF87" i="1" s="1"/>
  <c r="AE86" i="1"/>
  <c r="AE87" i="1" s="1"/>
  <c r="AD86" i="1"/>
  <c r="AD87" i="1" s="1"/>
  <c r="AC86" i="1"/>
  <c r="AC87" i="1" s="1"/>
  <c r="AB86" i="1"/>
  <c r="AB87" i="1" s="1"/>
  <c r="AA86" i="1"/>
  <c r="AA87" i="1" s="1"/>
  <c r="Z86" i="1"/>
  <c r="Z87" i="1" s="1"/>
  <c r="Y86" i="1"/>
  <c r="Y87" i="1" s="1"/>
  <c r="X86" i="1"/>
  <c r="X87" i="1" s="1"/>
  <c r="W86" i="1"/>
  <c r="W87" i="1" s="1"/>
  <c r="V86" i="1"/>
  <c r="V87" i="1" s="1"/>
  <c r="U86" i="1"/>
  <c r="U87" i="1" s="1"/>
  <c r="T86" i="1"/>
  <c r="T87" i="1" s="1"/>
  <c r="S86" i="1"/>
  <c r="S87" i="1" s="1"/>
  <c r="R86" i="1"/>
  <c r="R87" i="1" s="1"/>
  <c r="Q86" i="1"/>
  <c r="Q87" i="1" s="1"/>
  <c r="P86" i="1"/>
  <c r="P87" i="1" s="1"/>
  <c r="O86" i="1"/>
  <c r="O87" i="1" s="1"/>
  <c r="N86" i="1"/>
  <c r="N87" i="1" s="1"/>
  <c r="M86" i="1"/>
  <c r="M87" i="1" s="1"/>
  <c r="L86" i="1"/>
  <c r="L87" i="1" s="1"/>
  <c r="K86" i="1"/>
  <c r="K87" i="1" s="1"/>
  <c r="J86" i="1"/>
  <c r="J87" i="1" s="1"/>
  <c r="I86" i="1"/>
  <c r="I87" i="1" s="1"/>
  <c r="H86" i="1"/>
  <c r="H87" i="1" s="1"/>
  <c r="G86" i="1"/>
  <c r="G87" i="1" s="1"/>
  <c r="F86" i="1"/>
  <c r="F87" i="1" s="1"/>
  <c r="E86" i="1"/>
  <c r="E87" i="1" s="1"/>
  <c r="D86" i="1"/>
  <c r="D87" i="1" s="1"/>
  <c r="C86" i="1"/>
  <c r="C87" i="1" s="1"/>
  <c r="BK85" i="1"/>
  <c r="BJ78" i="1"/>
  <c r="BJ79" i="1" s="1"/>
  <c r="BI78" i="1"/>
  <c r="BI79" i="1" s="1"/>
  <c r="BH78" i="1"/>
  <c r="BH79" i="1" s="1"/>
  <c r="BG78" i="1"/>
  <c r="BG79" i="1" s="1"/>
  <c r="BF78" i="1"/>
  <c r="BF79" i="1" s="1"/>
  <c r="BE78" i="1"/>
  <c r="BE79" i="1" s="1"/>
  <c r="BD78" i="1"/>
  <c r="BD79" i="1" s="1"/>
  <c r="BC78" i="1"/>
  <c r="BC79" i="1" s="1"/>
  <c r="BB78" i="1"/>
  <c r="BB79" i="1" s="1"/>
  <c r="BA78" i="1"/>
  <c r="BA79" i="1" s="1"/>
  <c r="AZ78" i="1"/>
  <c r="AZ79" i="1" s="1"/>
  <c r="AY78" i="1"/>
  <c r="AY79" i="1" s="1"/>
  <c r="AX78" i="1"/>
  <c r="AX79" i="1" s="1"/>
  <c r="AW78" i="1"/>
  <c r="AW79" i="1" s="1"/>
  <c r="AV78" i="1"/>
  <c r="AV79" i="1" s="1"/>
  <c r="AU78" i="1"/>
  <c r="AU79" i="1" s="1"/>
  <c r="AT78" i="1"/>
  <c r="AT79" i="1" s="1"/>
  <c r="AS78" i="1"/>
  <c r="AS79" i="1" s="1"/>
  <c r="AR78" i="1"/>
  <c r="AR79" i="1" s="1"/>
  <c r="AQ78" i="1"/>
  <c r="AQ79" i="1" s="1"/>
  <c r="AP78" i="1"/>
  <c r="AP79" i="1" s="1"/>
  <c r="AO78" i="1"/>
  <c r="AO79" i="1" s="1"/>
  <c r="AN78" i="1"/>
  <c r="AN79" i="1" s="1"/>
  <c r="AM78" i="1"/>
  <c r="AM79" i="1" s="1"/>
  <c r="AL78" i="1"/>
  <c r="AL79" i="1" s="1"/>
  <c r="AK78" i="1"/>
  <c r="AK79" i="1" s="1"/>
  <c r="AJ78" i="1"/>
  <c r="AJ79" i="1" s="1"/>
  <c r="AI78" i="1"/>
  <c r="AI79" i="1" s="1"/>
  <c r="AH78" i="1"/>
  <c r="AH79" i="1" s="1"/>
  <c r="AG78" i="1"/>
  <c r="AG79" i="1" s="1"/>
  <c r="AF78" i="1"/>
  <c r="AF79" i="1" s="1"/>
  <c r="AE78" i="1"/>
  <c r="AE79" i="1" s="1"/>
  <c r="AD78" i="1"/>
  <c r="AD79" i="1" s="1"/>
  <c r="AC78" i="1"/>
  <c r="AC79" i="1" s="1"/>
  <c r="AB78" i="1"/>
  <c r="AB79" i="1" s="1"/>
  <c r="AA78" i="1"/>
  <c r="AA79" i="1" s="1"/>
  <c r="Z78" i="1"/>
  <c r="Z79" i="1" s="1"/>
  <c r="Y78" i="1"/>
  <c r="Y79" i="1" s="1"/>
  <c r="X78" i="1"/>
  <c r="X79" i="1" s="1"/>
  <c r="W78" i="1"/>
  <c r="W79" i="1" s="1"/>
  <c r="V78" i="1"/>
  <c r="V79" i="1" s="1"/>
  <c r="U78" i="1"/>
  <c r="U79" i="1" s="1"/>
  <c r="T78" i="1"/>
  <c r="T79" i="1" s="1"/>
  <c r="S78" i="1"/>
  <c r="S79" i="1" s="1"/>
  <c r="R78" i="1"/>
  <c r="R79" i="1" s="1"/>
  <c r="Q78" i="1"/>
  <c r="Q79" i="1" s="1"/>
  <c r="P78" i="1"/>
  <c r="P79" i="1" s="1"/>
  <c r="O78" i="1"/>
  <c r="O79" i="1" s="1"/>
  <c r="N78" i="1"/>
  <c r="N79" i="1" s="1"/>
  <c r="M78" i="1"/>
  <c r="M79" i="1" s="1"/>
  <c r="L78" i="1"/>
  <c r="L79" i="1" s="1"/>
  <c r="K78" i="1"/>
  <c r="K79" i="1" s="1"/>
  <c r="J78" i="1"/>
  <c r="J79" i="1" s="1"/>
  <c r="I78" i="1"/>
  <c r="I79" i="1" s="1"/>
  <c r="H78" i="1"/>
  <c r="H79" i="1" s="1"/>
  <c r="G78" i="1"/>
  <c r="G79" i="1" s="1"/>
  <c r="F78" i="1"/>
  <c r="F79" i="1" s="1"/>
  <c r="E78" i="1"/>
  <c r="E79" i="1" s="1"/>
  <c r="D78" i="1"/>
  <c r="D79" i="1" s="1"/>
  <c r="C78" i="1"/>
  <c r="C79" i="1" s="1"/>
  <c r="BK77" i="1"/>
  <c r="BK76" i="1"/>
  <c r="BK75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K69" i="1"/>
  <c r="BK70" i="1" s="1"/>
  <c r="BJ66" i="1"/>
  <c r="BI66" i="1"/>
  <c r="BI71" i="1" s="1"/>
  <c r="BH66" i="1"/>
  <c r="BG66" i="1"/>
  <c r="BF66" i="1"/>
  <c r="BF71" i="1" s="1"/>
  <c r="BE66" i="1"/>
  <c r="BE71" i="1" s="1"/>
  <c r="BD66" i="1"/>
  <c r="BD71" i="1" s="1"/>
  <c r="BC66" i="1"/>
  <c r="BC71" i="1" s="1"/>
  <c r="BB66" i="1"/>
  <c r="BA66" i="1"/>
  <c r="BA71" i="1" s="1"/>
  <c r="AZ66" i="1"/>
  <c r="AY66" i="1"/>
  <c r="AX66" i="1"/>
  <c r="AX71" i="1" s="1"/>
  <c r="AW66" i="1"/>
  <c r="AW71" i="1" s="1"/>
  <c r="AV66" i="1"/>
  <c r="AV71" i="1" s="1"/>
  <c r="AU66" i="1"/>
  <c r="AU71" i="1" s="1"/>
  <c r="AT66" i="1"/>
  <c r="AS66" i="1"/>
  <c r="AS71" i="1" s="1"/>
  <c r="AR66" i="1"/>
  <c r="AQ66" i="1"/>
  <c r="AP66" i="1"/>
  <c r="AP71" i="1" s="1"/>
  <c r="AO66" i="1"/>
  <c r="AO71" i="1" s="1"/>
  <c r="AN66" i="1"/>
  <c r="AN71" i="1" s="1"/>
  <c r="AM66" i="1"/>
  <c r="AM71" i="1" s="1"/>
  <c r="AL66" i="1"/>
  <c r="AK66" i="1"/>
  <c r="AK71" i="1" s="1"/>
  <c r="AJ66" i="1"/>
  <c r="AI66" i="1"/>
  <c r="AH66" i="1"/>
  <c r="AH71" i="1" s="1"/>
  <c r="AG66" i="1"/>
  <c r="AG71" i="1" s="1"/>
  <c r="AF66" i="1"/>
  <c r="AF71" i="1" s="1"/>
  <c r="AE66" i="1"/>
  <c r="AE71" i="1" s="1"/>
  <c r="AD66" i="1"/>
  <c r="AC66" i="1"/>
  <c r="AC71" i="1" s="1"/>
  <c r="AB66" i="1"/>
  <c r="AA66" i="1"/>
  <c r="Z66" i="1"/>
  <c r="Z71" i="1" s="1"/>
  <c r="Y66" i="1"/>
  <c r="Y71" i="1" s="1"/>
  <c r="X66" i="1"/>
  <c r="X71" i="1" s="1"/>
  <c r="W66" i="1"/>
  <c r="W71" i="1" s="1"/>
  <c r="V66" i="1"/>
  <c r="U66" i="1"/>
  <c r="U71" i="1" s="1"/>
  <c r="T66" i="1"/>
  <c r="S66" i="1"/>
  <c r="R66" i="1"/>
  <c r="R71" i="1" s="1"/>
  <c r="Q66" i="1"/>
  <c r="Q71" i="1" s="1"/>
  <c r="P66" i="1"/>
  <c r="P71" i="1" s="1"/>
  <c r="O66" i="1"/>
  <c r="O71" i="1" s="1"/>
  <c r="N66" i="1"/>
  <c r="M66" i="1"/>
  <c r="M71" i="1" s="1"/>
  <c r="L66" i="1"/>
  <c r="K66" i="1"/>
  <c r="J66" i="1"/>
  <c r="J71" i="1" s="1"/>
  <c r="I66" i="1"/>
  <c r="I71" i="1" s="1"/>
  <c r="H66" i="1"/>
  <c r="H71" i="1" s="1"/>
  <c r="G66" i="1"/>
  <c r="G71" i="1" s="1"/>
  <c r="F66" i="1"/>
  <c r="E66" i="1"/>
  <c r="E71" i="1" s="1"/>
  <c r="D66" i="1"/>
  <c r="C66" i="1"/>
  <c r="BK65" i="1"/>
  <c r="BK66" i="1" s="1"/>
  <c r="BJ60" i="1"/>
  <c r="BJ61" i="1" s="1"/>
  <c r="BI60" i="1"/>
  <c r="BI61" i="1" s="1"/>
  <c r="BH60" i="1"/>
  <c r="BH61" i="1" s="1"/>
  <c r="BG60" i="1"/>
  <c r="BG61" i="1" s="1"/>
  <c r="BF60" i="1"/>
  <c r="BF61" i="1" s="1"/>
  <c r="BE60" i="1"/>
  <c r="BE61" i="1" s="1"/>
  <c r="BD60" i="1"/>
  <c r="BD61" i="1" s="1"/>
  <c r="BC60" i="1"/>
  <c r="BC61" i="1" s="1"/>
  <c r="BB60" i="1"/>
  <c r="BB61" i="1" s="1"/>
  <c r="BA60" i="1"/>
  <c r="BA61" i="1" s="1"/>
  <c r="AZ60" i="1"/>
  <c r="AZ61" i="1" s="1"/>
  <c r="AY60" i="1"/>
  <c r="AY61" i="1" s="1"/>
  <c r="AX60" i="1"/>
  <c r="AX61" i="1" s="1"/>
  <c r="AW60" i="1"/>
  <c r="AW61" i="1" s="1"/>
  <c r="AV60" i="1"/>
  <c r="AV61" i="1" s="1"/>
  <c r="AU60" i="1"/>
  <c r="AU61" i="1" s="1"/>
  <c r="AT60" i="1"/>
  <c r="AT61" i="1" s="1"/>
  <c r="AS60" i="1"/>
  <c r="AS61" i="1" s="1"/>
  <c r="AR60" i="1"/>
  <c r="AR61" i="1" s="1"/>
  <c r="AQ60" i="1"/>
  <c r="AQ61" i="1" s="1"/>
  <c r="AP60" i="1"/>
  <c r="AP61" i="1" s="1"/>
  <c r="AO60" i="1"/>
  <c r="AO61" i="1" s="1"/>
  <c r="AN60" i="1"/>
  <c r="AN61" i="1" s="1"/>
  <c r="AM60" i="1"/>
  <c r="AM61" i="1" s="1"/>
  <c r="AL60" i="1"/>
  <c r="AL61" i="1" s="1"/>
  <c r="AK60" i="1"/>
  <c r="AK61" i="1" s="1"/>
  <c r="AJ60" i="1"/>
  <c r="AJ61" i="1" s="1"/>
  <c r="AI60" i="1"/>
  <c r="AI61" i="1" s="1"/>
  <c r="AH60" i="1"/>
  <c r="AH61" i="1" s="1"/>
  <c r="AG60" i="1"/>
  <c r="AG61" i="1" s="1"/>
  <c r="AF60" i="1"/>
  <c r="AF61" i="1" s="1"/>
  <c r="AE60" i="1"/>
  <c r="AE61" i="1" s="1"/>
  <c r="AD60" i="1"/>
  <c r="AD61" i="1" s="1"/>
  <c r="AC60" i="1"/>
  <c r="AC61" i="1" s="1"/>
  <c r="AB60" i="1"/>
  <c r="AB61" i="1" s="1"/>
  <c r="AA60" i="1"/>
  <c r="AA61" i="1" s="1"/>
  <c r="Z60" i="1"/>
  <c r="Z61" i="1" s="1"/>
  <c r="Y60" i="1"/>
  <c r="Y61" i="1" s="1"/>
  <c r="X60" i="1"/>
  <c r="X61" i="1" s="1"/>
  <c r="W60" i="1"/>
  <c r="W61" i="1" s="1"/>
  <c r="V60" i="1"/>
  <c r="V61" i="1" s="1"/>
  <c r="U60" i="1"/>
  <c r="U61" i="1" s="1"/>
  <c r="T60" i="1"/>
  <c r="T61" i="1" s="1"/>
  <c r="S60" i="1"/>
  <c r="S61" i="1" s="1"/>
  <c r="R60" i="1"/>
  <c r="R61" i="1" s="1"/>
  <c r="Q60" i="1"/>
  <c r="Q61" i="1" s="1"/>
  <c r="P60" i="1"/>
  <c r="P61" i="1" s="1"/>
  <c r="O60" i="1"/>
  <c r="O61" i="1" s="1"/>
  <c r="N60" i="1"/>
  <c r="N61" i="1" s="1"/>
  <c r="M60" i="1"/>
  <c r="M61" i="1" s="1"/>
  <c r="L60" i="1"/>
  <c r="L61" i="1" s="1"/>
  <c r="K60" i="1"/>
  <c r="K61" i="1" s="1"/>
  <c r="J60" i="1"/>
  <c r="J61" i="1" s="1"/>
  <c r="I60" i="1"/>
  <c r="I61" i="1" s="1"/>
  <c r="H60" i="1"/>
  <c r="H61" i="1" s="1"/>
  <c r="G60" i="1"/>
  <c r="G61" i="1" s="1"/>
  <c r="F60" i="1"/>
  <c r="F61" i="1" s="1"/>
  <c r="E60" i="1"/>
  <c r="E61" i="1" s="1"/>
  <c r="D60" i="1"/>
  <c r="D61" i="1" s="1"/>
  <c r="C60" i="1"/>
  <c r="C61" i="1" s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K53" i="1"/>
  <c r="BK52" i="1"/>
  <c r="BK51" i="1"/>
  <c r="BK50" i="1"/>
  <c r="BK49" i="1"/>
  <c r="BK48" i="1"/>
  <c r="BK47" i="1"/>
  <c r="BJ44" i="1"/>
  <c r="BI44" i="1"/>
  <c r="BH44" i="1"/>
  <c r="BG44" i="1"/>
  <c r="BG55" i="1" s="1"/>
  <c r="BF44" i="1"/>
  <c r="BE44" i="1"/>
  <c r="BD44" i="1"/>
  <c r="BC44" i="1"/>
  <c r="BC55" i="1" s="1"/>
  <c r="BB44" i="1"/>
  <c r="BA44" i="1"/>
  <c r="AZ44" i="1"/>
  <c r="AY44" i="1"/>
  <c r="AY55" i="1" s="1"/>
  <c r="AX44" i="1"/>
  <c r="AW44" i="1"/>
  <c r="AV44" i="1"/>
  <c r="AU44" i="1"/>
  <c r="AU55" i="1" s="1"/>
  <c r="AT44" i="1"/>
  <c r="AS44" i="1"/>
  <c r="AR44" i="1"/>
  <c r="AQ44" i="1"/>
  <c r="AQ55" i="1" s="1"/>
  <c r="AP44" i="1"/>
  <c r="AO44" i="1"/>
  <c r="AN44" i="1"/>
  <c r="AM44" i="1"/>
  <c r="AM55" i="1" s="1"/>
  <c r="AL44" i="1"/>
  <c r="AK44" i="1"/>
  <c r="AJ44" i="1"/>
  <c r="AI44" i="1"/>
  <c r="AI55" i="1" s="1"/>
  <c r="AH44" i="1"/>
  <c r="AG44" i="1"/>
  <c r="AF44" i="1"/>
  <c r="AF55" i="1" s="1"/>
  <c r="AE44" i="1"/>
  <c r="AE55" i="1" s="1"/>
  <c r="AD44" i="1"/>
  <c r="AD55" i="1" s="1"/>
  <c r="AC44" i="1"/>
  <c r="AB44" i="1"/>
  <c r="AB55" i="1" s="1"/>
  <c r="AA44" i="1"/>
  <c r="AA55" i="1" s="1"/>
  <c r="Z44" i="1"/>
  <c r="Y44" i="1"/>
  <c r="X44" i="1"/>
  <c r="X55" i="1" s="1"/>
  <c r="W44" i="1"/>
  <c r="W55" i="1" s="1"/>
  <c r="V44" i="1"/>
  <c r="V55" i="1" s="1"/>
  <c r="U44" i="1"/>
  <c r="T44" i="1"/>
  <c r="T55" i="1" s="1"/>
  <c r="S44" i="1"/>
  <c r="S55" i="1" s="1"/>
  <c r="R44" i="1"/>
  <c r="Q44" i="1"/>
  <c r="P44" i="1"/>
  <c r="P55" i="1" s="1"/>
  <c r="O44" i="1"/>
  <c r="O55" i="1" s="1"/>
  <c r="N44" i="1"/>
  <c r="N55" i="1" s="1"/>
  <c r="M44" i="1"/>
  <c r="L44" i="1"/>
  <c r="L55" i="1" s="1"/>
  <c r="K44" i="1"/>
  <c r="K55" i="1" s="1"/>
  <c r="J44" i="1"/>
  <c r="I44" i="1"/>
  <c r="H44" i="1"/>
  <c r="H55" i="1" s="1"/>
  <c r="G44" i="1"/>
  <c r="G55" i="1" s="1"/>
  <c r="F44" i="1"/>
  <c r="F55" i="1" s="1"/>
  <c r="E44" i="1"/>
  <c r="D44" i="1"/>
  <c r="D55" i="1" s="1"/>
  <c r="C44" i="1"/>
  <c r="C55" i="1" s="1"/>
  <c r="BK43" i="1"/>
  <c r="BK44" i="1" s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K37" i="1"/>
  <c r="BK36" i="1"/>
  <c r="BK35" i="1"/>
  <c r="BK34" i="1"/>
  <c r="BK33" i="1"/>
  <c r="BK32" i="1"/>
  <c r="BK31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K27" i="1"/>
  <c r="BK28" i="1" s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K23" i="1"/>
  <c r="BK24" i="1" s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K19" i="1"/>
  <c r="BK20" i="1" s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K15" i="1"/>
  <c r="BK16" i="1" s="1"/>
  <c r="BJ12" i="1"/>
  <c r="BI12" i="1"/>
  <c r="BH12" i="1"/>
  <c r="BG12" i="1"/>
  <c r="BF12" i="1"/>
  <c r="BE12" i="1"/>
  <c r="BD12" i="1"/>
  <c r="BD39" i="1" s="1"/>
  <c r="BC12" i="1"/>
  <c r="BB12" i="1"/>
  <c r="BA12" i="1"/>
  <c r="AZ12" i="1"/>
  <c r="AY12" i="1"/>
  <c r="AX12" i="1"/>
  <c r="AW12" i="1"/>
  <c r="AV12" i="1"/>
  <c r="AV39" i="1" s="1"/>
  <c r="AU12" i="1"/>
  <c r="AT12" i="1"/>
  <c r="AS12" i="1"/>
  <c r="AR12" i="1"/>
  <c r="AQ12" i="1"/>
  <c r="AP12" i="1"/>
  <c r="AO12" i="1"/>
  <c r="AN12" i="1"/>
  <c r="AN39" i="1" s="1"/>
  <c r="AM12" i="1"/>
  <c r="AL12" i="1"/>
  <c r="AK12" i="1"/>
  <c r="AJ12" i="1"/>
  <c r="AI12" i="1"/>
  <c r="AH12" i="1"/>
  <c r="AG12" i="1"/>
  <c r="AF12" i="1"/>
  <c r="AF39" i="1" s="1"/>
  <c r="AF81" i="1" s="1"/>
  <c r="AE12" i="1"/>
  <c r="AD12" i="1"/>
  <c r="AC12" i="1"/>
  <c r="AB12" i="1"/>
  <c r="AA12" i="1"/>
  <c r="Z12" i="1"/>
  <c r="Y12" i="1"/>
  <c r="X12" i="1"/>
  <c r="X39" i="1" s="1"/>
  <c r="X81" i="1" s="1"/>
  <c r="W12" i="1"/>
  <c r="V12" i="1"/>
  <c r="U12" i="1"/>
  <c r="T12" i="1"/>
  <c r="S12" i="1"/>
  <c r="R12" i="1"/>
  <c r="Q12" i="1"/>
  <c r="P12" i="1"/>
  <c r="P39" i="1" s="1"/>
  <c r="P81" i="1" s="1"/>
  <c r="O12" i="1"/>
  <c r="N12" i="1"/>
  <c r="M12" i="1"/>
  <c r="L12" i="1"/>
  <c r="K12" i="1"/>
  <c r="J12" i="1"/>
  <c r="I12" i="1"/>
  <c r="H12" i="1"/>
  <c r="H39" i="1" s="1"/>
  <c r="H81" i="1" s="1"/>
  <c r="G12" i="1"/>
  <c r="F12" i="1"/>
  <c r="E12" i="1"/>
  <c r="D12" i="1"/>
  <c r="C12" i="1"/>
  <c r="BK11" i="1"/>
  <c r="BK10" i="1"/>
  <c r="BK9" i="1"/>
  <c r="Y39" i="1" l="1"/>
  <c r="J39" i="1"/>
  <c r="R39" i="1"/>
  <c r="Z39" i="1"/>
  <c r="AH39" i="1"/>
  <c r="AP39" i="1"/>
  <c r="AX39" i="1"/>
  <c r="BF39" i="1"/>
  <c r="AW39" i="1"/>
  <c r="AA39" i="1"/>
  <c r="BG39" i="1"/>
  <c r="S71" i="1"/>
  <c r="AY71" i="1"/>
  <c r="D39" i="1"/>
  <c r="L39" i="1"/>
  <c r="T39" i="1"/>
  <c r="T81" i="1" s="1"/>
  <c r="AB39" i="1"/>
  <c r="AJ39" i="1"/>
  <c r="AR39" i="1"/>
  <c r="AZ39" i="1"/>
  <c r="BH39" i="1"/>
  <c r="D71" i="1"/>
  <c r="L71" i="1"/>
  <c r="T71" i="1"/>
  <c r="AB71" i="1"/>
  <c r="AJ71" i="1"/>
  <c r="AR71" i="1"/>
  <c r="AZ71" i="1"/>
  <c r="BH71" i="1"/>
  <c r="I39" i="1"/>
  <c r="AO39" i="1"/>
  <c r="C39" i="1"/>
  <c r="C81" i="1" s="1"/>
  <c r="AI39" i="1"/>
  <c r="AI71" i="1"/>
  <c r="U39" i="1"/>
  <c r="AC39" i="1"/>
  <c r="AK39" i="1"/>
  <c r="AS39" i="1"/>
  <c r="BA39" i="1"/>
  <c r="BI39" i="1"/>
  <c r="BI81" i="1" s="1"/>
  <c r="AG39" i="1"/>
  <c r="K39" i="1"/>
  <c r="AQ39" i="1"/>
  <c r="C71" i="1"/>
  <c r="AQ71" i="1"/>
  <c r="M39" i="1"/>
  <c r="F39" i="1"/>
  <c r="F81" i="1" s="1"/>
  <c r="N39" i="1"/>
  <c r="N81" i="1" s="1"/>
  <c r="V39" i="1"/>
  <c r="AD39" i="1"/>
  <c r="AL39" i="1"/>
  <c r="AT39" i="1"/>
  <c r="BB39" i="1"/>
  <c r="BJ39" i="1"/>
  <c r="J55" i="1"/>
  <c r="R55" i="1"/>
  <c r="Z55" i="1"/>
  <c r="F71" i="1"/>
  <c r="N71" i="1"/>
  <c r="V71" i="1"/>
  <c r="AD71" i="1"/>
  <c r="AL71" i="1"/>
  <c r="AT71" i="1"/>
  <c r="BB71" i="1"/>
  <c r="BJ71" i="1"/>
  <c r="Q39" i="1"/>
  <c r="BE39" i="1"/>
  <c r="S39" i="1"/>
  <c r="S81" i="1" s="1"/>
  <c r="AY39" i="1"/>
  <c r="AY81" i="1" s="1"/>
  <c r="BK38" i="1"/>
  <c r="K71" i="1"/>
  <c r="AA71" i="1"/>
  <c r="BG71" i="1"/>
  <c r="E39" i="1"/>
  <c r="G39" i="1"/>
  <c r="G81" i="1" s="1"/>
  <c r="O39" i="1"/>
  <c r="O81" i="1" s="1"/>
  <c r="W39" i="1"/>
  <c r="W81" i="1" s="1"/>
  <c r="AE39" i="1"/>
  <c r="AE81" i="1" s="1"/>
  <c r="AM39" i="1"/>
  <c r="AM81" i="1" s="1"/>
  <c r="AU39" i="1"/>
  <c r="AU81" i="1" s="1"/>
  <c r="BC39" i="1"/>
  <c r="BC81" i="1" s="1"/>
  <c r="BK54" i="1"/>
  <c r="BK55" i="1" s="1"/>
  <c r="M81" i="1"/>
  <c r="AS81" i="1"/>
  <c r="E55" i="1"/>
  <c r="E81" i="1" s="1"/>
  <c r="I55" i="1"/>
  <c r="I81" i="1" s="1"/>
  <c r="M55" i="1"/>
  <c r="Q55" i="1"/>
  <c r="Q81" i="1" s="1"/>
  <c r="U55" i="1"/>
  <c r="U81" i="1" s="1"/>
  <c r="Y55" i="1"/>
  <c r="Y81" i="1" s="1"/>
  <c r="AC55" i="1"/>
  <c r="AC81" i="1" s="1"/>
  <c r="AG55" i="1"/>
  <c r="AG81" i="1" s="1"/>
  <c r="AK55" i="1"/>
  <c r="AK81" i="1" s="1"/>
  <c r="AO55" i="1"/>
  <c r="AO81" i="1" s="1"/>
  <c r="AS55" i="1"/>
  <c r="AW55" i="1"/>
  <c r="AW81" i="1" s="1"/>
  <c r="BA55" i="1"/>
  <c r="BE55" i="1"/>
  <c r="BE81" i="1" s="1"/>
  <c r="BI55" i="1"/>
  <c r="AH55" i="1"/>
  <c r="AL55" i="1"/>
  <c r="AL81" i="1" s="1"/>
  <c r="AP55" i="1"/>
  <c r="AP81" i="1" s="1"/>
  <c r="AT55" i="1"/>
  <c r="AX55" i="1"/>
  <c r="BB55" i="1"/>
  <c r="BF55" i="1"/>
  <c r="BJ55" i="1"/>
  <c r="BJ81" i="1" s="1"/>
  <c r="BK12" i="1"/>
  <c r="BK39" i="1" s="1"/>
  <c r="AJ55" i="1"/>
  <c r="AJ81" i="1" s="1"/>
  <c r="AN55" i="1"/>
  <c r="AN81" i="1" s="1"/>
  <c r="AR55" i="1"/>
  <c r="AR81" i="1" s="1"/>
  <c r="AV55" i="1"/>
  <c r="AV81" i="1" s="1"/>
  <c r="AZ55" i="1"/>
  <c r="AZ81" i="1" s="1"/>
  <c r="BD55" i="1"/>
  <c r="BD81" i="1" s="1"/>
  <c r="BH55" i="1"/>
  <c r="BH81" i="1" s="1"/>
  <c r="BK60" i="1"/>
  <c r="BK61" i="1" s="1"/>
  <c r="BK71" i="1"/>
  <c r="BK78" i="1"/>
  <c r="BK79" i="1" s="1"/>
  <c r="BK86" i="1"/>
  <c r="BK87" i="1" s="1"/>
  <c r="L81" i="1" l="1"/>
  <c r="AH81" i="1"/>
  <c r="D81" i="1"/>
  <c r="BF81" i="1"/>
  <c r="Z81" i="1"/>
  <c r="BA81" i="1"/>
  <c r="AQ81" i="1"/>
  <c r="BG81" i="1"/>
  <c r="R81" i="1"/>
  <c r="BB81" i="1"/>
  <c r="AX81" i="1"/>
  <c r="AD81" i="1"/>
  <c r="K81" i="1"/>
  <c r="AA81" i="1"/>
  <c r="J81" i="1"/>
  <c r="AT81" i="1"/>
  <c r="V81" i="1"/>
  <c r="AI81" i="1"/>
  <c r="AB81" i="1"/>
  <c r="BK81" i="1"/>
</calcChain>
</file>

<file path=xl/sharedStrings.xml><?xml version="1.0" encoding="utf-8"?>
<sst xmlns="http://schemas.openxmlformats.org/spreadsheetml/2006/main" count="175" uniqueCount="132">
  <si>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</si>
  <si>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</si>
  <si>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</si>
  <si>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</si>
  <si>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</si>
  <si>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</si>
  <si>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</si>
  <si>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</si>
  <si>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</si>
  <si>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</si>
  <si>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</si>
  <si>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</si>
  <si>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</si>
  <si>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</si>
  <si>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</si>
  <si>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</si>
  <si>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</si>
  <si>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</si>
  <si>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</si>
  <si>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</si>
  <si>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</si>
  <si>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</si>
  <si>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</si>
  <si>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</si>
  <si>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</si>
  <si>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</si>
  <si>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</si>
  <si>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</si>
  <si>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</si>
  <si>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</si>
  <si>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</si>
  <si>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</si>
  <si>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</si>
  <si>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</si>
  <si>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</si>
  <si>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</si>
  <si>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</si>
  <si>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</si>
  <si>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</si>
  <si>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</si>
  <si>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</si>
  <si>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</si>
  <si>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</si>
  <si>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</si>
  <si>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</si>
  <si>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</si>
  <si>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</si>
  <si>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</si>
  <si>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</si>
  <si>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</si>
  <si>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</si>
  <si>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</si>
  <si>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</si>
  <si>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</si>
  <si>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</si>
  <si>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</si>
  <si>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</si>
  <si>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</si>
  <si>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2023-09-30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</si>
  <si>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</si>
  <si>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</si>
  <si>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</si>
  <si>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</si>
  <si>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</si>
  <si>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</si>
  <si>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</si>
  <si>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</si>
  <si>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</si>
  <si>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</si>
  <si>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</si>
  <si>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</si>
  <si>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</si>
  <si>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</si>
  <si>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</si>
  <si>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</si>
  <si>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</si>
  <si>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</si>
  <si>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</si>
  <si>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</si>
  <si>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</si>
  <si>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</si>
  <si>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</si>
  <si>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</si>
  <si>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</si>
  <si>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</si>
  <si>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CRISIL IBX GILT INDEX - APR 2028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</si>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</sst>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1935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1928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19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030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/>
    <xf numFmtId="164" fontId="79" fillId="71" borderId="72" xfId="0" applyNumberFormat="1" applyFont="1" applyFill="1" applyBorder="1" applyAlignment="1">
      <alignment horizontal="right"/>
    </xf>
    <xf numFmtId="164" fontId="80" fillId="72" borderId="73" xfId="0" applyNumberFormat="1" applyFont="1" applyFill="1" applyBorder="1" applyAlignment="1">
      <alignment horizontal="right"/>
    </xf>
    <xf numFmtId="164" fontId="81" fillId="73" borderId="74" xfId="0" applyNumberFormat="1" applyFont="1" applyFill="1" applyBorder="1" applyAlignment="1">
      <alignment horizontal="right"/>
    </xf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0" fontId="140" fillId="132" borderId="133" xfId="0" applyFont="1" applyFill="1" applyBorder="1"/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164" fontId="143" fillId="135" borderId="136" xfId="0" applyNumberFormat="1" applyFont="1" applyFill="1" applyBorder="1" applyAlignment="1">
      <alignment horizontal="right"/>
    </xf>
    <xf numFmtId="164" fontId="144" fillId="136" borderId="137" xfId="0" applyNumberFormat="1" applyFont="1" applyFill="1" applyBorder="1" applyAlignment="1">
      <alignment horizontal="right"/>
    </xf>
    <xf numFmtId="164" fontId="145" fillId="137" borderId="138" xfId="0" applyNumberFormat="1" applyFont="1" applyFill="1" applyBorder="1" applyAlignment="1">
      <alignment horizontal="right"/>
    </xf>
    <xf numFmtId="164" fontId="146" fillId="138" borderId="139" xfId="0" applyNumberFormat="1" applyFont="1" applyFill="1" applyBorder="1" applyAlignment="1">
      <alignment horizontal="right"/>
    </xf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164" fontId="208" fillId="200" borderId="201" xfId="0" applyNumberFormat="1" applyFont="1" applyFill="1" applyBorder="1" applyAlignment="1">
      <alignment horizontal="right"/>
    </xf>
    <xf numFmtId="164" fontId="209" fillId="201" borderId="202" xfId="0" applyNumberFormat="1" applyFont="1" applyFill="1" applyBorder="1" applyAlignment="1">
      <alignment horizontal="right"/>
    </xf>
    <xf numFmtId="164" fontId="210" fillId="202" borderId="203" xfId="0" applyNumberFormat="1" applyFont="1" applyFill="1" applyBorder="1" applyAlignment="1">
      <alignment horizontal="right"/>
    </xf>
    <xf numFmtId="164" fontId="211" fillId="203" borderId="204" xfId="0" applyNumberFormat="1" applyFont="1" applyFill="1" applyBorder="1" applyAlignment="1">
      <alignment horizontal="right"/>
    </xf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164" fontId="273" fillId="265" borderId="266" xfId="0" applyNumberFormat="1" applyFont="1" applyFill="1" applyBorder="1" applyAlignment="1">
      <alignment horizontal="right"/>
    </xf>
    <xf numFmtId="164" fontId="274" fillId="266" borderId="267" xfId="0" applyNumberFormat="1" applyFont="1" applyFill="1" applyBorder="1" applyAlignment="1">
      <alignment horizontal="right"/>
    </xf>
    <xf numFmtId="164" fontId="275" fillId="267" borderId="268" xfId="0" applyNumberFormat="1" applyFont="1" applyFill="1" applyBorder="1" applyAlignment="1">
      <alignment horizontal="right"/>
    </xf>
    <xf numFmtId="164" fontId="276" fillId="268" borderId="269" xfId="0" applyNumberFormat="1" applyFont="1" applyFill="1" applyBorder="1" applyAlignment="1">
      <alignment horizontal="right"/>
    </xf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35" fillId="327" borderId="328" xfId="0" applyFont="1" applyFill="1" applyBorder="1"/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164" fontId="338" fillId="330" borderId="331" xfId="0" applyNumberFormat="1" applyFont="1" applyFill="1" applyBorder="1" applyAlignment="1">
      <alignment horizontal="right"/>
    </xf>
    <xf numFmtId="164" fontId="339" fillId="331" borderId="332" xfId="0" applyNumberFormat="1" applyFont="1" applyFill="1" applyBorder="1" applyAlignment="1">
      <alignment horizontal="right"/>
    </xf>
    <xf numFmtId="164" fontId="340" fillId="332" borderId="333" xfId="0" applyNumberFormat="1" applyFont="1" applyFill="1" applyBorder="1" applyAlignment="1">
      <alignment horizontal="right"/>
    </xf>
    <xf numFmtId="164" fontId="341" fillId="333" borderId="334" xfId="0" applyNumberFormat="1" applyFont="1" applyFill="1" applyBorder="1" applyAlignment="1">
      <alignment horizontal="right"/>
    </xf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00" fillId="392" borderId="393" xfId="0" applyFont="1" applyFill="1" applyBorder="1"/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164" fontId="403" fillId="395" borderId="396" xfId="0" applyNumberFormat="1" applyFont="1" applyFill="1" applyBorder="1" applyAlignment="1">
      <alignment horizontal="right"/>
    </xf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/>
    <xf numFmtId="164" fontId="528" fillId="520" borderId="521" xfId="0" applyNumberFormat="1" applyFont="1" applyFill="1" applyBorder="1" applyAlignment="1">
      <alignment horizontal="right"/>
    </xf>
    <xf numFmtId="164" fontId="529" fillId="521" borderId="522" xfId="0" applyNumberFormat="1" applyFont="1" applyFill="1" applyBorder="1" applyAlignment="1">
      <alignment horizontal="right"/>
    </xf>
    <xf numFmtId="164" fontId="530" fillId="522" borderId="523" xfId="0" applyNumberFormat="1" applyFont="1" applyFill="1" applyBorder="1" applyAlignment="1">
      <alignment horizontal="right"/>
    </xf>
    <xf numFmtId="164" fontId="531" fillId="523" borderId="524" xfId="0" applyNumberFormat="1" applyFont="1" applyFill="1" applyBorder="1" applyAlignment="1">
      <alignment horizontal="right"/>
    </xf>
    <xf numFmtId="164" fontId="532" fillId="524" borderId="525" xfId="0" applyNumberFormat="1" applyFont="1" applyFill="1" applyBorder="1" applyAlignment="1">
      <alignment horizontal="right"/>
    </xf>
    <xf numFmtId="164" fontId="533" fillId="525" borderId="526" xfId="0" applyNumberFormat="1" applyFont="1" applyFill="1" applyBorder="1" applyAlignment="1">
      <alignment horizontal="right"/>
    </xf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0" fontId="589" fillId="581" borderId="582" xfId="0" applyFont="1" applyFill="1" applyBorder="1"/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164" fontId="595" fillId="587" borderId="588" xfId="0" applyNumberFormat="1" applyFont="1" applyFill="1" applyBorder="1" applyAlignment="1">
      <alignment horizontal="right"/>
    </xf>
    <xf numFmtId="164" fontId="596" fillId="588" borderId="589" xfId="0" applyNumberFormat="1" applyFont="1" applyFill="1" applyBorder="1" applyAlignment="1">
      <alignment horizontal="right"/>
    </xf>
    <xf numFmtId="164" fontId="597" fillId="589" borderId="590" xfId="0" applyNumberFormat="1" applyFont="1" applyFill="1" applyBorder="1" applyAlignment="1">
      <alignment horizontal="right"/>
    </xf>
    <xf numFmtId="164" fontId="598" fillId="590" borderId="591" xfId="0" applyNumberFormat="1" applyFont="1" applyFill="1" applyBorder="1" applyAlignment="1">
      <alignment horizontal="right"/>
    </xf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0" fontId="651" fillId="643" borderId="644" xfId="0" applyFont="1" applyFill="1" applyBorder="1"/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164" fontId="660" fillId="652" borderId="653" xfId="0" applyNumberFormat="1" applyFont="1" applyFill="1" applyBorder="1" applyAlignment="1">
      <alignment horizontal="right"/>
    </xf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0" fontId="713" fillId="705" borderId="706" xfId="0" applyFont="1" applyFill="1" applyBorder="1"/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164" fontId="722" fillId="714" borderId="715" xfId="0" applyNumberFormat="1" applyFont="1" applyFill="1" applyBorder="1" applyAlignment="1">
      <alignment horizontal="right"/>
    </xf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0" fontId="775" fillId="767" borderId="768" xfId="0" applyFont="1" applyFill="1" applyBorder="1"/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164" fontId="784" fillId="776" borderId="777" xfId="0" applyNumberFormat="1" applyFont="1" applyFill="1" applyBorder="1" applyAlignment="1">
      <alignment horizontal="right"/>
    </xf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0" fontId="837" fillId="829" borderId="830" xfId="0" applyFont="1" applyFill="1" applyBorder="1"/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164" fontId="843" fillId="835" borderId="836" xfId="0" applyNumberFormat="1" applyFont="1" applyFill="1" applyBorder="1" applyAlignment="1">
      <alignment horizontal="right"/>
    </xf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164" fontId="846" fillId="838" borderId="839" xfId="0" applyNumberFormat="1" applyFont="1" applyFill="1" applyBorder="1" applyAlignment="1">
      <alignment horizontal="right"/>
    </xf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0" fontId="899" fillId="891" borderId="892" xfId="0" applyFont="1" applyFill="1" applyBorder="1" applyAlignment="1">
      <alignment horizontal="right"/>
    </xf>
    <xf numFmtId="0" fontId="900" fillId="892" borderId="893" xfId="0" applyFont="1" applyFill="1" applyBorder="1" applyAlignment="1">
      <alignment horizontal="right"/>
    </xf>
    <xf numFmtId="0" fontId="901" fillId="893" borderId="894" xfId="0" applyFont="1" applyFill="1" applyBorder="1"/>
    <xf numFmtId="0" fontId="902" fillId="894" borderId="895" xfId="0" applyFont="1" applyFill="1" applyBorder="1"/>
    <xf numFmtId="0" fontId="903" fillId="895" borderId="896" xfId="0" applyFont="1" applyFill="1" applyBorder="1"/>
    <xf numFmtId="0" fontId="904" fillId="896" borderId="897" xfId="0" applyFont="1" applyFill="1" applyBorder="1"/>
    <xf numFmtId="0" fontId="905" fillId="897" borderId="898" xfId="0" applyFont="1" applyFill="1" applyBorder="1"/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164" fontId="908" fillId="900" borderId="901" xfId="0" applyNumberFormat="1" applyFont="1" applyFill="1" applyBorder="1" applyAlignment="1">
      <alignment horizontal="right"/>
    </xf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0" fontId="967" fillId="959" borderId="960" xfId="0" applyFont="1" applyFill="1" applyBorder="1" applyAlignment="1">
      <alignment horizontal="right"/>
    </xf>
    <xf numFmtId="0" fontId="968" fillId="960" borderId="961" xfId="0" applyFont="1" applyFill="1" applyBorder="1"/>
    <xf numFmtId="0" fontId="969" fillId="961" borderId="962" xfId="0" applyFont="1" applyFill="1" applyBorder="1"/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/>
    <xf numFmtId="164" fontId="1281" fillId="1273" borderId="1274" xfId="0" applyNumberFormat="1" applyFont="1" applyFill="1" applyBorder="1" applyAlignment="1">
      <alignment horizontal="right"/>
    </xf>
    <xf numFmtId="164" fontId="1282" fillId="1274" borderId="1275" xfId="0" applyNumberFormat="1" applyFont="1" applyFill="1" applyBorder="1" applyAlignment="1">
      <alignment horizontal="right"/>
    </xf>
    <xf numFmtId="164" fontId="1283" fillId="1275" borderId="1276" xfId="0" applyNumberFormat="1" applyFont="1" applyFill="1" applyBorder="1" applyAlignment="1">
      <alignment horizontal="right"/>
    </xf>
    <xf numFmtId="164" fontId="1284" fillId="1276" borderId="1277" xfId="0" applyNumberFormat="1" applyFont="1" applyFill="1" applyBorder="1" applyAlignment="1">
      <alignment horizontal="right"/>
    </xf>
    <xf numFmtId="164" fontId="1285" fillId="1277" borderId="1278" xfId="0" applyNumberFormat="1" applyFont="1" applyFill="1" applyBorder="1" applyAlignment="1">
      <alignment horizontal="right"/>
    </xf>
    <xf numFmtId="164" fontId="1286" fillId="1278" borderId="1279" xfId="0" applyNumberFormat="1" applyFont="1" applyFill="1" applyBorder="1" applyAlignment="1">
      <alignment horizontal="right"/>
    </xf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0" fontId="1342" fillId="1334" borderId="1335" xfId="0" applyFont="1" applyFill="1" applyBorder="1"/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164" fontId="1348" fillId="1340" borderId="1341" xfId="0" applyNumberFormat="1" applyFont="1" applyFill="1" applyBorder="1" applyAlignment="1">
      <alignment horizontal="right"/>
    </xf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0" fontId="1404" fillId="1396" borderId="1397" xfId="0" applyFont="1" applyFill="1" applyBorder="1" applyAlignment="1">
      <alignment horizontal="right"/>
    </xf>
    <xf numFmtId="0" fontId="1405" fillId="1397" borderId="1398" xfId="0" applyFont="1" applyFill="1" applyBorder="1" applyAlignment="1">
      <alignment horizontal="right"/>
    </xf>
    <xf numFmtId="0" fontId="1406" fillId="1398" borderId="1399" xfId="0" applyFont="1" applyFill="1" applyBorder="1"/>
    <xf numFmtId="0" fontId="1407" fillId="1399" borderId="1400" xfId="0" applyFont="1" applyFill="1" applyBorder="1"/>
    <xf numFmtId="0" fontId="1408" fillId="1400" borderId="1401" xfId="0" applyFont="1" applyFill="1" applyBorder="1"/>
    <xf numFmtId="0" fontId="1409" fillId="1401" borderId="1402" xfId="0" applyFont="1" applyFill="1" applyBorder="1"/>
    <xf numFmtId="0" fontId="1410" fillId="1402" borderId="1465" xfId="0" applyFont="1" applyFill="1" applyBorder="1" applyAlignment="1">
      <alignment horizontal="right"/>
    </xf>
    <xf numFmtId="0" fontId="1411" fillId="1403" borderId="1466" xfId="0" applyFont="1" applyFill="1" applyBorder="1" applyAlignment="1">
      <alignment horizontal="right"/>
    </xf>
    <xf numFmtId="0" fontId="1412" fillId="1404" borderId="1467" xfId="0" applyFont="1" applyFill="1" applyBorder="1"/>
    <xf numFmtId="0" fontId="1413" fillId="1405" borderId="1468" xfId="0" applyFont="1" applyFill="1" applyBorder="1"/>
    <xf numFmtId="0" fontId="1414" fillId="1406" borderId="1469" xfId="0" applyFont="1" applyFill="1" applyBorder="1"/>
    <xf numFmtId="0" fontId="1415" fillId="1407" borderId="1470" xfId="0" applyFont="1" applyFill="1" applyBorder="1"/>
    <xf numFmtId="0" fontId="1416" fillId="1408" borderId="1471" xfId="0" applyFont="1" applyFill="1" applyBorder="1"/>
    <xf numFmtId="164" fontId="1417" fillId="1409" borderId="1472" xfId="0" applyNumberFormat="1" applyFont="1" applyFill="1" applyBorder="1" applyAlignment="1">
      <alignment horizontal="right"/>
    </xf>
    <xf numFmtId="164" fontId="1418" fillId="1410" borderId="1473" xfId="0" applyNumberFormat="1" applyFont="1" applyFill="1" applyBorder="1" applyAlignment="1">
      <alignment horizontal="right"/>
    </xf>
    <xf numFmtId="164" fontId="1419" fillId="1411" borderId="1474" xfId="0" applyNumberFormat="1" applyFont="1" applyFill="1" applyBorder="1" applyAlignment="1">
      <alignment horizontal="right"/>
    </xf>
    <xf numFmtId="164" fontId="1420" fillId="1412" borderId="1475" xfId="0" applyNumberFormat="1" applyFont="1" applyFill="1" applyBorder="1" applyAlignment="1">
      <alignment horizontal="right"/>
    </xf>
    <xf numFmtId="164" fontId="1421" fillId="1413" borderId="1476" xfId="0" applyNumberFormat="1" applyFont="1" applyFill="1" applyBorder="1" applyAlignment="1">
      <alignment horizontal="right"/>
    </xf>
    <xf numFmtId="164" fontId="1422" fillId="1414" borderId="1477" xfId="0" applyNumberFormat="1" applyFont="1" applyFill="1" applyBorder="1" applyAlignment="1">
      <alignment horizontal="right"/>
    </xf>
    <xf numFmtId="164" fontId="1423" fillId="1415" borderId="1478" xfId="0" applyNumberFormat="1" applyFont="1" applyFill="1" applyBorder="1" applyAlignment="1">
      <alignment horizontal="right"/>
    </xf>
    <xf numFmtId="164" fontId="1424" fillId="1416" borderId="1479" xfId="0" applyNumberFormat="1" applyFont="1" applyFill="1" applyBorder="1" applyAlignment="1">
      <alignment horizontal="right"/>
    </xf>
    <xf numFmtId="164" fontId="1425" fillId="1417" borderId="1480" xfId="0" applyNumberFormat="1" applyFont="1" applyFill="1" applyBorder="1" applyAlignment="1">
      <alignment horizontal="right"/>
    </xf>
    <xf numFmtId="164" fontId="1426" fillId="1418" borderId="1481" xfId="0" applyNumberFormat="1" applyFont="1" applyFill="1" applyBorder="1" applyAlignment="1">
      <alignment horizontal="right"/>
    </xf>
    <xf numFmtId="164" fontId="1427" fillId="1419" borderId="1482" xfId="0" applyNumberFormat="1" applyFont="1" applyFill="1" applyBorder="1" applyAlignment="1">
      <alignment horizontal="right"/>
    </xf>
    <xf numFmtId="164" fontId="1428" fillId="1420" borderId="1483" xfId="0" applyNumberFormat="1" applyFont="1" applyFill="1" applyBorder="1" applyAlignment="1">
      <alignment horizontal="right"/>
    </xf>
    <xf numFmtId="164" fontId="1429" fillId="1421" borderId="1484" xfId="0" applyNumberFormat="1" applyFont="1" applyFill="1" applyBorder="1" applyAlignment="1">
      <alignment horizontal="right"/>
    </xf>
    <xf numFmtId="164" fontId="1430" fillId="1422" borderId="1485" xfId="0" applyNumberFormat="1" applyFont="1" applyFill="1" applyBorder="1" applyAlignment="1">
      <alignment horizontal="right"/>
    </xf>
    <xf numFmtId="164" fontId="1431" fillId="1423" borderId="1486" xfId="0" applyNumberFormat="1" applyFont="1" applyFill="1" applyBorder="1" applyAlignment="1">
      <alignment horizontal="right"/>
    </xf>
    <xf numFmtId="164" fontId="1432" fillId="1424" borderId="1487" xfId="0" applyNumberFormat="1" applyFont="1" applyFill="1" applyBorder="1" applyAlignment="1">
      <alignment horizontal="right"/>
    </xf>
    <xf numFmtId="164" fontId="1433" fillId="1425" borderId="1488" xfId="0" applyNumberFormat="1" applyFont="1" applyFill="1" applyBorder="1" applyAlignment="1">
      <alignment horizontal="right"/>
    </xf>
    <xf numFmtId="164" fontId="1434" fillId="1426" borderId="1489" xfId="0" applyNumberFormat="1" applyFont="1" applyFill="1" applyBorder="1" applyAlignment="1">
      <alignment horizontal="right"/>
    </xf>
    <xf numFmtId="164" fontId="1435" fillId="1427" borderId="1490" xfId="0" applyNumberFormat="1" applyFont="1" applyFill="1" applyBorder="1" applyAlignment="1">
      <alignment horizontal="right"/>
    </xf>
    <xf numFmtId="164" fontId="1436" fillId="1428" borderId="1491" xfId="0" applyNumberFormat="1" applyFont="1" applyFill="1" applyBorder="1" applyAlignment="1">
      <alignment horizontal="right"/>
    </xf>
    <xf numFmtId="164" fontId="1437" fillId="1429" borderId="1492" xfId="0" applyNumberFormat="1" applyFont="1" applyFill="1" applyBorder="1" applyAlignment="1">
      <alignment horizontal="right"/>
    </xf>
    <xf numFmtId="164" fontId="1438" fillId="1430" borderId="1493" xfId="0" applyNumberFormat="1" applyFont="1" applyFill="1" applyBorder="1" applyAlignment="1">
      <alignment horizontal="right"/>
    </xf>
    <xf numFmtId="164" fontId="1439" fillId="1431" borderId="1494" xfId="0" applyNumberFormat="1" applyFont="1" applyFill="1" applyBorder="1" applyAlignment="1">
      <alignment horizontal="right"/>
    </xf>
    <xf numFmtId="164" fontId="1440" fillId="1432" borderId="1495" xfId="0" applyNumberFormat="1" applyFont="1" applyFill="1" applyBorder="1" applyAlignment="1">
      <alignment horizontal="right"/>
    </xf>
    <xf numFmtId="164" fontId="1441" fillId="1433" borderId="1496" xfId="0" applyNumberFormat="1" applyFont="1" applyFill="1" applyBorder="1" applyAlignment="1">
      <alignment horizontal="right"/>
    </xf>
    <xf numFmtId="164" fontId="1442" fillId="1434" borderId="1497" xfId="0" applyNumberFormat="1" applyFont="1" applyFill="1" applyBorder="1" applyAlignment="1">
      <alignment horizontal="right"/>
    </xf>
    <xf numFmtId="164" fontId="1443" fillId="1435" borderId="1498" xfId="0" applyNumberFormat="1" applyFont="1" applyFill="1" applyBorder="1" applyAlignment="1">
      <alignment horizontal="right"/>
    </xf>
    <xf numFmtId="164" fontId="1444" fillId="1436" borderId="1499" xfId="0" applyNumberFormat="1" applyFont="1" applyFill="1" applyBorder="1" applyAlignment="1">
      <alignment horizontal="right"/>
    </xf>
    <xf numFmtId="164" fontId="1445" fillId="1437" borderId="1500" xfId="0" applyNumberFormat="1" applyFont="1" applyFill="1" applyBorder="1" applyAlignment="1">
      <alignment horizontal="right"/>
    </xf>
    <xf numFmtId="164" fontId="1446" fillId="1438" borderId="1501" xfId="0" applyNumberFormat="1" applyFont="1" applyFill="1" applyBorder="1" applyAlignment="1">
      <alignment horizontal="right"/>
    </xf>
    <xf numFmtId="164" fontId="1447" fillId="1439" borderId="1502" xfId="0" applyNumberFormat="1" applyFont="1" applyFill="1" applyBorder="1" applyAlignment="1">
      <alignment horizontal="right"/>
    </xf>
    <xf numFmtId="164" fontId="1448" fillId="1440" borderId="1503" xfId="0" applyNumberFormat="1" applyFont="1" applyFill="1" applyBorder="1" applyAlignment="1">
      <alignment horizontal="right"/>
    </xf>
    <xf numFmtId="164" fontId="1449" fillId="1441" borderId="1504" xfId="0" applyNumberFormat="1" applyFont="1" applyFill="1" applyBorder="1" applyAlignment="1">
      <alignment horizontal="right"/>
    </xf>
    <xf numFmtId="164" fontId="1450" fillId="1442" borderId="1505" xfId="0" applyNumberFormat="1" applyFont="1" applyFill="1" applyBorder="1" applyAlignment="1">
      <alignment horizontal="right"/>
    </xf>
    <xf numFmtId="164" fontId="1451" fillId="1443" borderId="1506" xfId="0" applyNumberFormat="1" applyFont="1" applyFill="1" applyBorder="1" applyAlignment="1">
      <alignment horizontal="right"/>
    </xf>
    <xf numFmtId="164" fontId="1452" fillId="1444" borderId="1507" xfId="0" applyNumberFormat="1" applyFont="1" applyFill="1" applyBorder="1" applyAlignment="1">
      <alignment horizontal="right"/>
    </xf>
    <xf numFmtId="164" fontId="1453" fillId="1445" borderId="1508" xfId="0" applyNumberFormat="1" applyFont="1" applyFill="1" applyBorder="1" applyAlignment="1">
      <alignment horizontal="right"/>
    </xf>
    <xf numFmtId="164" fontId="1454" fillId="1446" borderId="1509" xfId="0" applyNumberFormat="1" applyFont="1" applyFill="1" applyBorder="1" applyAlignment="1">
      <alignment horizontal="right"/>
    </xf>
    <xf numFmtId="164" fontId="1455" fillId="1447" borderId="1510" xfId="0" applyNumberFormat="1" applyFont="1" applyFill="1" applyBorder="1" applyAlignment="1">
      <alignment horizontal="right"/>
    </xf>
    <xf numFmtId="164" fontId="1456" fillId="1448" borderId="1511" xfId="0" applyNumberFormat="1" applyFont="1" applyFill="1" applyBorder="1" applyAlignment="1">
      <alignment horizontal="right"/>
    </xf>
    <xf numFmtId="164" fontId="1457" fillId="1449" borderId="1512" xfId="0" applyNumberFormat="1" applyFont="1" applyFill="1" applyBorder="1" applyAlignment="1">
      <alignment horizontal="right"/>
    </xf>
    <xf numFmtId="164" fontId="1458" fillId="1450" borderId="1513" xfId="0" applyNumberFormat="1" applyFont="1" applyFill="1" applyBorder="1" applyAlignment="1">
      <alignment horizontal="right"/>
    </xf>
    <xf numFmtId="164" fontId="1459" fillId="1451" borderId="1514" xfId="0" applyNumberFormat="1" applyFont="1" applyFill="1" applyBorder="1" applyAlignment="1">
      <alignment horizontal="right"/>
    </xf>
    <xf numFmtId="164" fontId="1460" fillId="1452" borderId="1515" xfId="0" applyNumberFormat="1" applyFont="1" applyFill="1" applyBorder="1" applyAlignment="1">
      <alignment horizontal="right"/>
    </xf>
    <xf numFmtId="164" fontId="1461" fillId="1453" borderId="1516" xfId="0" applyNumberFormat="1" applyFont="1" applyFill="1" applyBorder="1" applyAlignment="1">
      <alignment horizontal="right"/>
    </xf>
    <xf numFmtId="164" fontId="1462" fillId="1454" borderId="1517" xfId="0" applyNumberFormat="1" applyFont="1" applyFill="1" applyBorder="1" applyAlignment="1">
      <alignment horizontal="right"/>
    </xf>
    <xf numFmtId="164" fontId="1463" fillId="1455" borderId="1518" xfId="0" applyNumberFormat="1" applyFont="1" applyFill="1" applyBorder="1" applyAlignment="1">
      <alignment horizontal="right"/>
    </xf>
    <xf numFmtId="164" fontId="1464" fillId="1456" borderId="1519" xfId="0" applyNumberFormat="1" applyFont="1" applyFill="1" applyBorder="1" applyAlignment="1">
      <alignment horizontal="right"/>
    </xf>
    <xf numFmtId="164" fontId="1465" fillId="1457" borderId="1520" xfId="0" applyNumberFormat="1" applyFont="1" applyFill="1" applyBorder="1" applyAlignment="1">
      <alignment horizontal="right"/>
    </xf>
    <xf numFmtId="164" fontId="1466" fillId="1458" borderId="1521" xfId="0" applyNumberFormat="1" applyFont="1" applyFill="1" applyBorder="1" applyAlignment="1">
      <alignment horizontal="right"/>
    </xf>
    <xf numFmtId="164" fontId="1467" fillId="1459" borderId="1522" xfId="0" applyNumberFormat="1" applyFont="1" applyFill="1" applyBorder="1" applyAlignment="1">
      <alignment horizontal="right"/>
    </xf>
    <xf numFmtId="164" fontId="1468" fillId="1460" borderId="1523" xfId="0" applyNumberFormat="1" applyFont="1" applyFill="1" applyBorder="1" applyAlignment="1">
      <alignment horizontal="right"/>
    </xf>
    <xf numFmtId="164" fontId="1469" fillId="1461" borderId="1524" xfId="0" applyNumberFormat="1" applyFont="1" applyFill="1" applyBorder="1" applyAlignment="1">
      <alignment horizontal="right"/>
    </xf>
    <xf numFmtId="164" fontId="1470" fillId="1462" borderId="1525" xfId="0" applyNumberFormat="1" applyFont="1" applyFill="1" applyBorder="1" applyAlignment="1">
      <alignment horizontal="right"/>
    </xf>
    <xf numFmtId="164" fontId="1471" fillId="1463" borderId="1526" xfId="0" applyNumberFormat="1" applyFont="1" applyFill="1" applyBorder="1" applyAlignment="1">
      <alignment horizontal="right"/>
    </xf>
    <xf numFmtId="164" fontId="1472" fillId="1464" borderId="1527" xfId="0" applyNumberFormat="1" applyFont="1" applyFill="1" applyBorder="1" applyAlignment="1">
      <alignment horizontal="right"/>
    </xf>
    <xf numFmtId="164" fontId="1473" fillId="1465" borderId="1528" xfId="0" applyNumberFormat="1" applyFont="1" applyFill="1" applyBorder="1" applyAlignment="1">
      <alignment horizontal="right"/>
    </xf>
    <xf numFmtId="164" fontId="1474" fillId="1466" borderId="1529" xfId="0" applyNumberFormat="1" applyFont="1" applyFill="1" applyBorder="1" applyAlignment="1">
      <alignment horizontal="right"/>
    </xf>
    <xf numFmtId="164" fontId="1475" fillId="1467" borderId="1530" xfId="0" applyNumberFormat="1" applyFont="1" applyFill="1" applyBorder="1" applyAlignment="1">
      <alignment horizontal="right"/>
    </xf>
    <xf numFmtId="164" fontId="1476" fillId="1468" borderId="1531" xfId="0" applyNumberFormat="1" applyFont="1" applyFill="1" applyBorder="1" applyAlignment="1">
      <alignment horizontal="right"/>
    </xf>
    <xf numFmtId="164" fontId="1477" fillId="1469" borderId="1532" xfId="0" applyNumberFormat="1" applyFont="1" applyFill="1" applyBorder="1" applyAlignment="1">
      <alignment horizontal="right"/>
    </xf>
    <xf numFmtId="0" fontId="1478" fillId="1470" borderId="1533" xfId="0" applyFont="1" applyFill="1" applyBorder="1" applyAlignment="1">
      <alignment horizontal="right"/>
    </xf>
    <xf numFmtId="0" fontId="1479" fillId="1471" borderId="1534" xfId="0" applyFont="1" applyFill="1" applyBorder="1"/>
    <xf numFmtId="0" fontId="1480" fillId="1472" borderId="1535" xfId="0" applyFont="1" applyFill="1" applyBorder="1"/>
    <xf numFmtId="0" fontId="1481" fillId="1473" borderId="1536" xfId="0" applyFont="1" applyFill="1" applyBorder="1"/>
    <xf numFmtId="164" fontId="1482" fillId="1474" borderId="1537" xfId="0" applyNumberFormat="1" applyFont="1" applyFill="1" applyBorder="1" applyAlignment="1">
      <alignment horizontal="right"/>
    </xf>
    <xf numFmtId="164" fontId="1483" fillId="1475" borderId="1538" xfId="0" applyNumberFormat="1" applyFont="1" applyFill="1" applyBorder="1" applyAlignment="1">
      <alignment horizontal="right"/>
    </xf>
    <xf numFmtId="164" fontId="1484" fillId="1476" borderId="1539" xfId="0" applyNumberFormat="1" applyFont="1" applyFill="1" applyBorder="1" applyAlignment="1">
      <alignment horizontal="right"/>
    </xf>
    <xf numFmtId="164" fontId="1485" fillId="1477" borderId="1540" xfId="0" applyNumberFormat="1" applyFont="1" applyFill="1" applyBorder="1" applyAlignment="1">
      <alignment horizontal="right"/>
    </xf>
    <xf numFmtId="164" fontId="1486" fillId="1478" borderId="1541" xfId="0" applyNumberFormat="1" applyFont="1" applyFill="1" applyBorder="1" applyAlignment="1">
      <alignment horizontal="right"/>
    </xf>
    <xf numFmtId="164" fontId="1487" fillId="1479" borderId="1542" xfId="0" applyNumberFormat="1" applyFont="1" applyFill="1" applyBorder="1" applyAlignment="1">
      <alignment horizontal="right"/>
    </xf>
    <xf numFmtId="164" fontId="1488" fillId="1480" borderId="1543" xfId="0" applyNumberFormat="1" applyFont="1" applyFill="1" applyBorder="1" applyAlignment="1">
      <alignment horizontal="right"/>
    </xf>
    <xf numFmtId="164" fontId="1489" fillId="1481" borderId="1544" xfId="0" applyNumberFormat="1" applyFont="1" applyFill="1" applyBorder="1" applyAlignment="1">
      <alignment horizontal="right"/>
    </xf>
    <xf numFmtId="164" fontId="1490" fillId="1482" borderId="1545" xfId="0" applyNumberFormat="1" applyFont="1" applyFill="1" applyBorder="1" applyAlignment="1">
      <alignment horizontal="right"/>
    </xf>
    <xf numFmtId="164" fontId="1491" fillId="1483" borderId="1546" xfId="0" applyNumberFormat="1" applyFont="1" applyFill="1" applyBorder="1" applyAlignment="1">
      <alignment horizontal="right"/>
    </xf>
    <xf numFmtId="164" fontId="1492" fillId="1484" borderId="1547" xfId="0" applyNumberFormat="1" applyFont="1" applyFill="1" applyBorder="1" applyAlignment="1">
      <alignment horizontal="right"/>
    </xf>
    <xf numFmtId="164" fontId="1493" fillId="1485" borderId="1548" xfId="0" applyNumberFormat="1" applyFont="1" applyFill="1" applyBorder="1" applyAlignment="1">
      <alignment horizontal="right"/>
    </xf>
    <xf numFmtId="164" fontId="1494" fillId="1486" borderId="1549" xfId="0" applyNumberFormat="1" applyFont="1" applyFill="1" applyBorder="1" applyAlignment="1">
      <alignment horizontal="right"/>
    </xf>
    <xf numFmtId="164" fontId="1495" fillId="1487" borderId="1550" xfId="0" applyNumberFormat="1" applyFont="1" applyFill="1" applyBorder="1" applyAlignment="1">
      <alignment horizontal="right"/>
    </xf>
    <xf numFmtId="164" fontId="1496" fillId="1488" borderId="1551" xfId="0" applyNumberFormat="1" applyFont="1" applyFill="1" applyBorder="1" applyAlignment="1">
      <alignment horizontal="right"/>
    </xf>
    <xf numFmtId="164" fontId="1497" fillId="1489" borderId="1552" xfId="0" applyNumberFormat="1" applyFont="1" applyFill="1" applyBorder="1" applyAlignment="1">
      <alignment horizontal="right"/>
    </xf>
    <xf numFmtId="164" fontId="1498" fillId="1490" borderId="1553" xfId="0" applyNumberFormat="1" applyFont="1" applyFill="1" applyBorder="1" applyAlignment="1">
      <alignment horizontal="right"/>
    </xf>
    <xf numFmtId="164" fontId="1499" fillId="1491" borderId="1554" xfId="0" applyNumberFormat="1" applyFont="1" applyFill="1" applyBorder="1" applyAlignment="1">
      <alignment horizontal="right"/>
    </xf>
    <xf numFmtId="164" fontId="1500" fillId="1492" borderId="1555" xfId="0" applyNumberFormat="1" applyFont="1" applyFill="1" applyBorder="1" applyAlignment="1">
      <alignment horizontal="right"/>
    </xf>
    <xf numFmtId="164" fontId="1501" fillId="1493" borderId="1556" xfId="0" applyNumberFormat="1" applyFont="1" applyFill="1" applyBorder="1" applyAlignment="1">
      <alignment horizontal="right"/>
    </xf>
    <xf numFmtId="164" fontId="1502" fillId="1494" borderId="1557" xfId="0" applyNumberFormat="1" applyFont="1" applyFill="1" applyBorder="1" applyAlignment="1">
      <alignment horizontal="right"/>
    </xf>
    <xf numFmtId="164" fontId="1503" fillId="1495" borderId="1558" xfId="0" applyNumberFormat="1" applyFont="1" applyFill="1" applyBorder="1" applyAlignment="1">
      <alignment horizontal="right"/>
    </xf>
    <xf numFmtId="164" fontId="1504" fillId="1496" borderId="1559" xfId="0" applyNumberFormat="1" applyFont="1" applyFill="1" applyBorder="1" applyAlignment="1">
      <alignment horizontal="right"/>
    </xf>
    <xf numFmtId="164" fontId="1505" fillId="1497" borderId="1560" xfId="0" applyNumberFormat="1" applyFont="1" applyFill="1" applyBorder="1" applyAlignment="1">
      <alignment horizontal="right"/>
    </xf>
    <xf numFmtId="164" fontId="1506" fillId="1498" borderId="1561" xfId="0" applyNumberFormat="1" applyFont="1" applyFill="1" applyBorder="1" applyAlignment="1">
      <alignment horizontal="right"/>
    </xf>
    <xf numFmtId="164" fontId="1507" fillId="1499" borderId="1562" xfId="0" applyNumberFormat="1" applyFont="1" applyFill="1" applyBorder="1" applyAlignment="1">
      <alignment horizontal="right"/>
    </xf>
    <xf numFmtId="164" fontId="1508" fillId="1500" borderId="1563" xfId="0" applyNumberFormat="1" applyFont="1" applyFill="1" applyBorder="1" applyAlignment="1">
      <alignment horizontal="right"/>
    </xf>
    <xf numFmtId="164" fontId="1509" fillId="1501" borderId="1564" xfId="0" applyNumberFormat="1" applyFont="1" applyFill="1" applyBorder="1" applyAlignment="1">
      <alignment horizontal="right"/>
    </xf>
    <xf numFmtId="164" fontId="1510" fillId="1502" borderId="1565" xfId="0" applyNumberFormat="1" applyFont="1" applyFill="1" applyBorder="1" applyAlignment="1">
      <alignment horizontal="right"/>
    </xf>
    <xf numFmtId="164" fontId="1511" fillId="1503" borderId="1566" xfId="0" applyNumberFormat="1" applyFont="1" applyFill="1" applyBorder="1" applyAlignment="1">
      <alignment horizontal="right"/>
    </xf>
    <xf numFmtId="164" fontId="1512" fillId="1504" borderId="1567" xfId="0" applyNumberFormat="1" applyFont="1" applyFill="1" applyBorder="1" applyAlignment="1">
      <alignment horizontal="right"/>
    </xf>
    <xf numFmtId="164" fontId="1513" fillId="1505" borderId="1568" xfId="0" applyNumberFormat="1" applyFont="1" applyFill="1" applyBorder="1" applyAlignment="1">
      <alignment horizontal="right"/>
    </xf>
    <xf numFmtId="164" fontId="1514" fillId="1506" borderId="1569" xfId="0" applyNumberFormat="1" applyFont="1" applyFill="1" applyBorder="1" applyAlignment="1">
      <alignment horizontal="right"/>
    </xf>
    <xf numFmtId="164" fontId="1515" fillId="1507" borderId="1570" xfId="0" applyNumberFormat="1" applyFont="1" applyFill="1" applyBorder="1" applyAlignment="1">
      <alignment horizontal="right"/>
    </xf>
    <xf numFmtId="164" fontId="1516" fillId="1508" borderId="1571" xfId="0" applyNumberFormat="1" applyFont="1" applyFill="1" applyBorder="1" applyAlignment="1">
      <alignment horizontal="right"/>
    </xf>
    <xf numFmtId="164" fontId="1517" fillId="1509" borderId="1572" xfId="0" applyNumberFormat="1" applyFont="1" applyFill="1" applyBorder="1" applyAlignment="1">
      <alignment horizontal="right"/>
    </xf>
    <xf numFmtId="164" fontId="1518" fillId="1510" borderId="1573" xfId="0" applyNumberFormat="1" applyFont="1" applyFill="1" applyBorder="1" applyAlignment="1">
      <alignment horizontal="right"/>
    </xf>
    <xf numFmtId="164" fontId="1519" fillId="1511" borderId="1574" xfId="0" applyNumberFormat="1" applyFont="1" applyFill="1" applyBorder="1" applyAlignment="1">
      <alignment horizontal="right"/>
    </xf>
    <xf numFmtId="164" fontId="1520" fillId="1512" borderId="1575" xfId="0" applyNumberFormat="1" applyFont="1" applyFill="1" applyBorder="1" applyAlignment="1">
      <alignment horizontal="right"/>
    </xf>
    <xf numFmtId="164" fontId="1521" fillId="1513" borderId="1576" xfId="0" applyNumberFormat="1" applyFont="1" applyFill="1" applyBorder="1" applyAlignment="1">
      <alignment horizontal="right"/>
    </xf>
    <xf numFmtId="164" fontId="1522" fillId="1514" borderId="1577" xfId="0" applyNumberFormat="1" applyFont="1" applyFill="1" applyBorder="1" applyAlignment="1">
      <alignment horizontal="right"/>
    </xf>
    <xf numFmtId="164" fontId="1523" fillId="1515" borderId="1578" xfId="0" applyNumberFormat="1" applyFont="1" applyFill="1" applyBorder="1" applyAlignment="1">
      <alignment horizontal="right"/>
    </xf>
    <xf numFmtId="164" fontId="1524" fillId="1516" borderId="1579" xfId="0" applyNumberFormat="1" applyFont="1" applyFill="1" applyBorder="1" applyAlignment="1">
      <alignment horizontal="right"/>
    </xf>
    <xf numFmtId="164" fontId="1525" fillId="1517" borderId="1580" xfId="0" applyNumberFormat="1" applyFont="1" applyFill="1" applyBorder="1" applyAlignment="1">
      <alignment horizontal="right"/>
    </xf>
    <xf numFmtId="164" fontId="1526" fillId="1518" borderId="1581" xfId="0" applyNumberFormat="1" applyFont="1" applyFill="1" applyBorder="1" applyAlignment="1">
      <alignment horizontal="right"/>
    </xf>
    <xf numFmtId="164" fontId="1527" fillId="1519" borderId="1582" xfId="0" applyNumberFormat="1" applyFont="1" applyFill="1" applyBorder="1" applyAlignment="1">
      <alignment horizontal="right"/>
    </xf>
    <xf numFmtId="164" fontId="1528" fillId="1520" borderId="1583" xfId="0" applyNumberFormat="1" applyFont="1" applyFill="1" applyBorder="1" applyAlignment="1">
      <alignment horizontal="right"/>
    </xf>
    <xf numFmtId="164" fontId="1529" fillId="1521" borderId="1584" xfId="0" applyNumberFormat="1" applyFont="1" applyFill="1" applyBorder="1" applyAlignment="1">
      <alignment horizontal="right"/>
    </xf>
    <xf numFmtId="164" fontId="1530" fillId="1522" borderId="1585" xfId="0" applyNumberFormat="1" applyFont="1" applyFill="1" applyBorder="1" applyAlignment="1">
      <alignment horizontal="right"/>
    </xf>
    <xf numFmtId="164" fontId="1531" fillId="1523" borderId="1586" xfId="0" applyNumberFormat="1" applyFont="1" applyFill="1" applyBorder="1" applyAlignment="1">
      <alignment horizontal="right"/>
    </xf>
    <xf numFmtId="164" fontId="1532" fillId="1524" borderId="1587" xfId="0" applyNumberFormat="1" applyFont="1" applyFill="1" applyBorder="1" applyAlignment="1">
      <alignment horizontal="right"/>
    </xf>
    <xf numFmtId="164" fontId="1533" fillId="1525" borderId="1588" xfId="0" applyNumberFormat="1" applyFont="1" applyFill="1" applyBorder="1" applyAlignment="1">
      <alignment horizontal="right"/>
    </xf>
    <xf numFmtId="164" fontId="1534" fillId="1526" borderId="1589" xfId="0" applyNumberFormat="1" applyFont="1" applyFill="1" applyBorder="1" applyAlignment="1">
      <alignment horizontal="right"/>
    </xf>
    <xf numFmtId="164" fontId="1535" fillId="1527" borderId="1590" xfId="0" applyNumberFormat="1" applyFont="1" applyFill="1" applyBorder="1" applyAlignment="1">
      <alignment horizontal="right"/>
    </xf>
    <xf numFmtId="164" fontId="1536" fillId="1528" borderId="1591" xfId="0" applyNumberFormat="1" applyFont="1" applyFill="1" applyBorder="1" applyAlignment="1">
      <alignment horizontal="right"/>
    </xf>
    <xf numFmtId="164" fontId="1537" fillId="1529" borderId="1592" xfId="0" applyNumberFormat="1" applyFont="1" applyFill="1" applyBorder="1" applyAlignment="1">
      <alignment horizontal="right"/>
    </xf>
    <xf numFmtId="164" fontId="1538" fillId="1530" borderId="1593" xfId="0" applyNumberFormat="1" applyFont="1" applyFill="1" applyBorder="1" applyAlignment="1">
      <alignment horizontal="right"/>
    </xf>
    <xf numFmtId="164" fontId="1539" fillId="1531" borderId="1594" xfId="0" applyNumberFormat="1" applyFont="1" applyFill="1" applyBorder="1" applyAlignment="1">
      <alignment horizontal="right"/>
    </xf>
    <xf numFmtId="164" fontId="1540" fillId="1532" borderId="1595" xfId="0" applyNumberFormat="1" applyFont="1" applyFill="1" applyBorder="1" applyAlignment="1">
      <alignment horizontal="right"/>
    </xf>
    <xf numFmtId="164" fontId="1541" fillId="1533" borderId="1596" xfId="0" applyNumberFormat="1" applyFont="1" applyFill="1" applyBorder="1" applyAlignment="1">
      <alignment horizontal="right"/>
    </xf>
    <xf numFmtId="164" fontId="1542" fillId="1534" borderId="1597" xfId="0" applyNumberFormat="1" applyFont="1" applyFill="1" applyBorder="1" applyAlignment="1">
      <alignment horizontal="right"/>
    </xf>
    <xf numFmtId="0" fontId="1543" fillId="1535" borderId="1598" xfId="0" applyFont="1" applyFill="1" applyBorder="1" applyAlignment="1">
      <alignment horizontal="right"/>
    </xf>
    <xf numFmtId="0" fontId="1544" fillId="1536" borderId="1599" xfId="0" applyFont="1" applyFill="1" applyBorder="1" applyAlignment="1">
      <alignment horizontal="right"/>
    </xf>
    <xf numFmtId="0" fontId="1545" fillId="1537" borderId="1600" xfId="0" applyFont="1" applyFill="1" applyBorder="1"/>
    <xf numFmtId="0" fontId="1546" fillId="1538" borderId="1601" xfId="0" applyFont="1" applyFill="1" applyBorder="1"/>
    <xf numFmtId="0" fontId="1547" fillId="1539" borderId="1602" xfId="0" applyFont="1" applyFill="1" applyBorder="1"/>
    <xf numFmtId="0" fontId="1548" fillId="1540" borderId="1603" xfId="0" applyFont="1" applyFill="1" applyBorder="1"/>
    <xf numFmtId="0" fontId="1549" fillId="1541" borderId="1604" xfId="0" applyFont="1" applyFill="1" applyBorder="1"/>
    <xf numFmtId="164" fontId="1550" fillId="1542" borderId="1605" xfId="0" applyNumberFormat="1" applyFont="1" applyFill="1" applyBorder="1" applyAlignment="1">
      <alignment horizontal="right"/>
    </xf>
    <xf numFmtId="164" fontId="1551" fillId="1543" borderId="1606" xfId="0" applyNumberFormat="1" applyFont="1" applyFill="1" applyBorder="1" applyAlignment="1">
      <alignment horizontal="right"/>
    </xf>
    <xf numFmtId="164" fontId="1552" fillId="1544" borderId="1607" xfId="0" applyNumberFormat="1" applyFont="1" applyFill="1" applyBorder="1" applyAlignment="1">
      <alignment horizontal="right"/>
    </xf>
    <xf numFmtId="164" fontId="1553" fillId="1545" borderId="1608" xfId="0" applyNumberFormat="1" applyFont="1" applyFill="1" applyBorder="1" applyAlignment="1">
      <alignment horizontal="right"/>
    </xf>
    <xf numFmtId="164" fontId="1554" fillId="1546" borderId="1609" xfId="0" applyNumberFormat="1" applyFont="1" applyFill="1" applyBorder="1" applyAlignment="1">
      <alignment horizontal="right"/>
    </xf>
    <xf numFmtId="164" fontId="1555" fillId="1547" borderId="1610" xfId="0" applyNumberFormat="1" applyFont="1" applyFill="1" applyBorder="1" applyAlignment="1">
      <alignment horizontal="right"/>
    </xf>
    <xf numFmtId="164" fontId="1556" fillId="1548" borderId="1611" xfId="0" applyNumberFormat="1" applyFont="1" applyFill="1" applyBorder="1" applyAlignment="1">
      <alignment horizontal="right"/>
    </xf>
    <xf numFmtId="164" fontId="1557" fillId="1549" borderId="1612" xfId="0" applyNumberFormat="1" applyFont="1" applyFill="1" applyBorder="1" applyAlignment="1">
      <alignment horizontal="right"/>
    </xf>
    <xf numFmtId="164" fontId="1558" fillId="1550" borderId="1613" xfId="0" applyNumberFormat="1" applyFont="1" applyFill="1" applyBorder="1" applyAlignment="1">
      <alignment horizontal="right"/>
    </xf>
    <xf numFmtId="164" fontId="1559" fillId="1551" borderId="1614" xfId="0" applyNumberFormat="1" applyFont="1" applyFill="1" applyBorder="1" applyAlignment="1">
      <alignment horizontal="right"/>
    </xf>
    <xf numFmtId="164" fontId="1560" fillId="1552" borderId="1615" xfId="0" applyNumberFormat="1" applyFont="1" applyFill="1" applyBorder="1" applyAlignment="1">
      <alignment horizontal="right"/>
    </xf>
    <xf numFmtId="164" fontId="1561" fillId="1553" borderId="1616" xfId="0" applyNumberFormat="1" applyFont="1" applyFill="1" applyBorder="1" applyAlignment="1">
      <alignment horizontal="right"/>
    </xf>
    <xf numFmtId="164" fontId="1562" fillId="1554" borderId="1617" xfId="0" applyNumberFormat="1" applyFont="1" applyFill="1" applyBorder="1" applyAlignment="1">
      <alignment horizontal="right"/>
    </xf>
    <xf numFmtId="164" fontId="1563" fillId="1555" borderId="1618" xfId="0" applyNumberFormat="1" applyFont="1" applyFill="1" applyBorder="1" applyAlignment="1">
      <alignment horizontal="right"/>
    </xf>
    <xf numFmtId="164" fontId="1564" fillId="1556" borderId="1619" xfId="0" applyNumberFormat="1" applyFont="1" applyFill="1" applyBorder="1" applyAlignment="1">
      <alignment horizontal="right"/>
    </xf>
    <xf numFmtId="164" fontId="1565" fillId="1557" borderId="1620" xfId="0" applyNumberFormat="1" applyFont="1" applyFill="1" applyBorder="1" applyAlignment="1">
      <alignment horizontal="right"/>
    </xf>
    <xf numFmtId="164" fontId="1566" fillId="1558" borderId="1621" xfId="0" applyNumberFormat="1" applyFont="1" applyFill="1" applyBorder="1" applyAlignment="1">
      <alignment horizontal="right"/>
    </xf>
    <xf numFmtId="164" fontId="1567" fillId="1559" borderId="1622" xfId="0" applyNumberFormat="1" applyFont="1" applyFill="1" applyBorder="1" applyAlignment="1">
      <alignment horizontal="right"/>
    </xf>
    <xf numFmtId="164" fontId="1568" fillId="1560" borderId="1623" xfId="0" applyNumberFormat="1" applyFont="1" applyFill="1" applyBorder="1" applyAlignment="1">
      <alignment horizontal="right"/>
    </xf>
    <xf numFmtId="164" fontId="1569" fillId="1561" borderId="1624" xfId="0" applyNumberFormat="1" applyFont="1" applyFill="1" applyBorder="1" applyAlignment="1">
      <alignment horizontal="right"/>
    </xf>
    <xf numFmtId="164" fontId="1570" fillId="1562" borderId="1625" xfId="0" applyNumberFormat="1" applyFont="1" applyFill="1" applyBorder="1" applyAlignment="1">
      <alignment horizontal="right"/>
    </xf>
    <xf numFmtId="164" fontId="1571" fillId="1563" borderId="1626" xfId="0" applyNumberFormat="1" applyFont="1" applyFill="1" applyBorder="1" applyAlignment="1">
      <alignment horizontal="right"/>
    </xf>
    <xf numFmtId="164" fontId="1572" fillId="1564" borderId="1627" xfId="0" applyNumberFormat="1" applyFont="1" applyFill="1" applyBorder="1" applyAlignment="1">
      <alignment horizontal="right"/>
    </xf>
    <xf numFmtId="164" fontId="1573" fillId="1565" borderId="1628" xfId="0" applyNumberFormat="1" applyFont="1" applyFill="1" applyBorder="1" applyAlignment="1">
      <alignment horizontal="right"/>
    </xf>
    <xf numFmtId="164" fontId="1574" fillId="1566" borderId="1629" xfId="0" applyNumberFormat="1" applyFont="1" applyFill="1" applyBorder="1" applyAlignment="1">
      <alignment horizontal="right"/>
    </xf>
    <xf numFmtId="164" fontId="1575" fillId="1567" borderId="1630" xfId="0" applyNumberFormat="1" applyFont="1" applyFill="1" applyBorder="1" applyAlignment="1">
      <alignment horizontal="right"/>
    </xf>
    <xf numFmtId="164" fontId="1576" fillId="1568" borderId="1631" xfId="0" applyNumberFormat="1" applyFont="1" applyFill="1" applyBorder="1" applyAlignment="1">
      <alignment horizontal="right"/>
    </xf>
    <xf numFmtId="164" fontId="1577" fillId="1569" borderId="1632" xfId="0" applyNumberFormat="1" applyFont="1" applyFill="1" applyBorder="1" applyAlignment="1">
      <alignment horizontal="right"/>
    </xf>
    <xf numFmtId="164" fontId="1578" fillId="1570" borderId="1633" xfId="0" applyNumberFormat="1" applyFont="1" applyFill="1" applyBorder="1" applyAlignment="1">
      <alignment horizontal="right"/>
    </xf>
    <xf numFmtId="164" fontId="1579" fillId="1571" borderId="1634" xfId="0" applyNumberFormat="1" applyFont="1" applyFill="1" applyBorder="1" applyAlignment="1">
      <alignment horizontal="right"/>
    </xf>
    <xf numFmtId="164" fontId="1580" fillId="1572" borderId="1635" xfId="0" applyNumberFormat="1" applyFont="1" applyFill="1" applyBorder="1" applyAlignment="1">
      <alignment horizontal="right"/>
    </xf>
    <xf numFmtId="164" fontId="1581" fillId="1573" borderId="1636" xfId="0" applyNumberFormat="1" applyFont="1" applyFill="1" applyBorder="1" applyAlignment="1">
      <alignment horizontal="right"/>
    </xf>
    <xf numFmtId="164" fontId="1582" fillId="1574" borderId="1637" xfId="0" applyNumberFormat="1" applyFont="1" applyFill="1" applyBorder="1" applyAlignment="1">
      <alignment horizontal="right"/>
    </xf>
    <xf numFmtId="164" fontId="1583" fillId="1575" borderId="1638" xfId="0" applyNumberFormat="1" applyFont="1" applyFill="1" applyBorder="1" applyAlignment="1">
      <alignment horizontal="right"/>
    </xf>
    <xf numFmtId="164" fontId="1584" fillId="1576" borderId="1639" xfId="0" applyNumberFormat="1" applyFont="1" applyFill="1" applyBorder="1" applyAlignment="1">
      <alignment horizontal="right"/>
    </xf>
    <xf numFmtId="164" fontId="1585" fillId="1577" borderId="1640" xfId="0" applyNumberFormat="1" applyFont="1" applyFill="1" applyBorder="1" applyAlignment="1">
      <alignment horizontal="right"/>
    </xf>
    <xf numFmtId="164" fontId="1586" fillId="1578" borderId="1641" xfId="0" applyNumberFormat="1" applyFont="1" applyFill="1" applyBorder="1" applyAlignment="1">
      <alignment horizontal="right"/>
    </xf>
    <xf numFmtId="164" fontId="1587" fillId="1579" borderId="1642" xfId="0" applyNumberFormat="1" applyFont="1" applyFill="1" applyBorder="1" applyAlignment="1">
      <alignment horizontal="right"/>
    </xf>
    <xf numFmtId="164" fontId="1588" fillId="1580" borderId="1643" xfId="0" applyNumberFormat="1" applyFont="1" applyFill="1" applyBorder="1" applyAlignment="1">
      <alignment horizontal="right"/>
    </xf>
    <xf numFmtId="164" fontId="1589" fillId="1581" borderId="1644" xfId="0" applyNumberFormat="1" applyFont="1" applyFill="1" applyBorder="1" applyAlignment="1">
      <alignment horizontal="right"/>
    </xf>
    <xf numFmtId="164" fontId="1590" fillId="1582" borderId="1645" xfId="0" applyNumberFormat="1" applyFont="1" applyFill="1" applyBorder="1" applyAlignment="1">
      <alignment horizontal="right"/>
    </xf>
    <xf numFmtId="164" fontId="1591" fillId="1583" borderId="1646" xfId="0" applyNumberFormat="1" applyFont="1" applyFill="1" applyBorder="1" applyAlignment="1">
      <alignment horizontal="right"/>
    </xf>
    <xf numFmtId="164" fontId="1592" fillId="1584" borderId="1647" xfId="0" applyNumberFormat="1" applyFont="1" applyFill="1" applyBorder="1" applyAlignment="1">
      <alignment horizontal="right"/>
    </xf>
    <xf numFmtId="164" fontId="1593" fillId="1585" borderId="1648" xfId="0" applyNumberFormat="1" applyFont="1" applyFill="1" applyBorder="1" applyAlignment="1">
      <alignment horizontal="right"/>
    </xf>
    <xf numFmtId="164" fontId="1594" fillId="1586" borderId="1649" xfId="0" applyNumberFormat="1" applyFont="1" applyFill="1" applyBorder="1" applyAlignment="1">
      <alignment horizontal="right"/>
    </xf>
    <xf numFmtId="164" fontId="1595" fillId="1587" borderId="1650" xfId="0" applyNumberFormat="1" applyFont="1" applyFill="1" applyBorder="1" applyAlignment="1">
      <alignment horizontal="right"/>
    </xf>
    <xf numFmtId="164" fontId="1596" fillId="1588" borderId="1651" xfId="0" applyNumberFormat="1" applyFont="1" applyFill="1" applyBorder="1" applyAlignment="1">
      <alignment horizontal="right"/>
    </xf>
    <xf numFmtId="164" fontId="1597" fillId="1589" borderId="1652" xfId="0" applyNumberFormat="1" applyFont="1" applyFill="1" applyBorder="1" applyAlignment="1">
      <alignment horizontal="right"/>
    </xf>
    <xf numFmtId="164" fontId="1598" fillId="1590" borderId="1653" xfId="0" applyNumberFormat="1" applyFont="1" applyFill="1" applyBorder="1" applyAlignment="1">
      <alignment horizontal="right"/>
    </xf>
    <xf numFmtId="164" fontId="1599" fillId="1591" borderId="1654" xfId="0" applyNumberFormat="1" applyFont="1" applyFill="1" applyBorder="1" applyAlignment="1">
      <alignment horizontal="right"/>
    </xf>
    <xf numFmtId="164" fontId="1600" fillId="1592" borderId="1655" xfId="0" applyNumberFormat="1" applyFont="1" applyFill="1" applyBorder="1" applyAlignment="1">
      <alignment horizontal="right"/>
    </xf>
    <xf numFmtId="164" fontId="1601" fillId="1593" borderId="1656" xfId="0" applyNumberFormat="1" applyFont="1" applyFill="1" applyBorder="1" applyAlignment="1">
      <alignment horizontal="right"/>
    </xf>
    <xf numFmtId="164" fontId="1602" fillId="1594" borderId="1657" xfId="0" applyNumberFormat="1" applyFont="1" applyFill="1" applyBorder="1" applyAlignment="1">
      <alignment horizontal="right"/>
    </xf>
    <xf numFmtId="164" fontId="1603" fillId="1595" borderId="1658" xfId="0" applyNumberFormat="1" applyFont="1" applyFill="1" applyBorder="1" applyAlignment="1">
      <alignment horizontal="right"/>
    </xf>
    <xf numFmtId="164" fontId="1604" fillId="1596" borderId="1659" xfId="0" applyNumberFormat="1" applyFont="1" applyFill="1" applyBorder="1" applyAlignment="1">
      <alignment horizontal="right"/>
    </xf>
    <xf numFmtId="164" fontId="1605" fillId="1597" borderId="1660" xfId="0" applyNumberFormat="1" applyFont="1" applyFill="1" applyBorder="1" applyAlignment="1">
      <alignment horizontal="right"/>
    </xf>
    <xf numFmtId="164" fontId="1606" fillId="1598" borderId="1661" xfId="0" applyNumberFormat="1" applyFont="1" applyFill="1" applyBorder="1" applyAlignment="1">
      <alignment horizontal="right"/>
    </xf>
    <xf numFmtId="164" fontId="1607" fillId="1599" borderId="1662" xfId="0" applyNumberFormat="1" applyFont="1" applyFill="1" applyBorder="1" applyAlignment="1">
      <alignment horizontal="right"/>
    </xf>
    <xf numFmtId="164" fontId="1608" fillId="1600" borderId="1663" xfId="0" applyNumberFormat="1" applyFont="1" applyFill="1" applyBorder="1" applyAlignment="1">
      <alignment horizontal="right"/>
    </xf>
    <xf numFmtId="164" fontId="1609" fillId="1601" borderId="1664" xfId="0" applyNumberFormat="1" applyFont="1" applyFill="1" applyBorder="1" applyAlignment="1">
      <alignment horizontal="right"/>
    </xf>
    <xf numFmtId="164" fontId="1610" fillId="1602" borderId="1665" xfId="0" applyNumberFormat="1" applyFont="1" applyFill="1" applyBorder="1" applyAlignment="1">
      <alignment horizontal="right"/>
    </xf>
    <xf numFmtId="0" fontId="1611" fillId="1603" borderId="1666" xfId="0" applyFont="1" applyFill="1" applyBorder="1"/>
    <xf numFmtId="164" fontId="1612" fillId="1604" borderId="1667" xfId="0" applyNumberFormat="1" applyFont="1" applyFill="1" applyBorder="1" applyAlignment="1">
      <alignment horizontal="right"/>
    </xf>
    <xf numFmtId="164" fontId="1613" fillId="1605" borderId="1668" xfId="0" applyNumberFormat="1" applyFont="1" applyFill="1" applyBorder="1" applyAlignment="1">
      <alignment horizontal="right"/>
    </xf>
    <xf numFmtId="164" fontId="1614" fillId="1606" borderId="1669" xfId="0" applyNumberFormat="1" applyFont="1" applyFill="1" applyBorder="1" applyAlignment="1">
      <alignment horizontal="right"/>
    </xf>
    <xf numFmtId="164" fontId="1615" fillId="1607" borderId="1670" xfId="0" applyNumberFormat="1" applyFont="1" applyFill="1" applyBorder="1" applyAlignment="1">
      <alignment horizontal="right"/>
    </xf>
    <xf numFmtId="164" fontId="1616" fillId="1608" borderId="1671" xfId="0" applyNumberFormat="1" applyFont="1" applyFill="1" applyBorder="1" applyAlignment="1">
      <alignment horizontal="right"/>
    </xf>
    <xf numFmtId="164" fontId="1617" fillId="1609" borderId="1672" xfId="0" applyNumberFormat="1" applyFont="1" applyFill="1" applyBorder="1" applyAlignment="1">
      <alignment horizontal="right"/>
    </xf>
    <xf numFmtId="164" fontId="1618" fillId="1610" borderId="1673" xfId="0" applyNumberFormat="1" applyFont="1" applyFill="1" applyBorder="1" applyAlignment="1">
      <alignment horizontal="right"/>
    </xf>
    <xf numFmtId="164" fontId="1619" fillId="1611" borderId="1674" xfId="0" applyNumberFormat="1" applyFont="1" applyFill="1" applyBorder="1" applyAlignment="1">
      <alignment horizontal="right"/>
    </xf>
    <xf numFmtId="164" fontId="1620" fillId="1612" borderId="1675" xfId="0" applyNumberFormat="1" applyFont="1" applyFill="1" applyBorder="1" applyAlignment="1">
      <alignment horizontal="right"/>
    </xf>
    <xf numFmtId="164" fontId="1621" fillId="1613" borderId="1676" xfId="0" applyNumberFormat="1" applyFont="1" applyFill="1" applyBorder="1" applyAlignment="1">
      <alignment horizontal="right"/>
    </xf>
    <xf numFmtId="164" fontId="1622" fillId="1614" borderId="1677" xfId="0" applyNumberFormat="1" applyFont="1" applyFill="1" applyBorder="1" applyAlignment="1">
      <alignment horizontal="right"/>
    </xf>
    <xf numFmtId="164" fontId="1623" fillId="1615" borderId="1678" xfId="0" applyNumberFormat="1" applyFont="1" applyFill="1" applyBorder="1" applyAlignment="1">
      <alignment horizontal="right"/>
    </xf>
    <xf numFmtId="164" fontId="1624" fillId="1616" borderId="1679" xfId="0" applyNumberFormat="1" applyFont="1" applyFill="1" applyBorder="1" applyAlignment="1">
      <alignment horizontal="right"/>
    </xf>
    <xf numFmtId="164" fontId="1625" fillId="1617" borderId="1680" xfId="0" applyNumberFormat="1" applyFont="1" applyFill="1" applyBorder="1" applyAlignment="1">
      <alignment horizontal="right"/>
    </xf>
    <xf numFmtId="164" fontId="1626" fillId="1618" borderId="1681" xfId="0" applyNumberFormat="1" applyFont="1" applyFill="1" applyBorder="1" applyAlignment="1">
      <alignment horizontal="right"/>
    </xf>
    <xf numFmtId="164" fontId="1627" fillId="1619" borderId="1682" xfId="0" applyNumberFormat="1" applyFont="1" applyFill="1" applyBorder="1" applyAlignment="1">
      <alignment horizontal="right"/>
    </xf>
    <xf numFmtId="164" fontId="1628" fillId="1620" borderId="1683" xfId="0" applyNumberFormat="1" applyFont="1" applyFill="1" applyBorder="1" applyAlignment="1">
      <alignment horizontal="right"/>
    </xf>
    <xf numFmtId="164" fontId="1629" fillId="1621" borderId="1684" xfId="0" applyNumberFormat="1" applyFont="1" applyFill="1" applyBorder="1" applyAlignment="1">
      <alignment horizontal="right"/>
    </xf>
    <xf numFmtId="164" fontId="1630" fillId="1622" borderId="1685" xfId="0" applyNumberFormat="1" applyFont="1" applyFill="1" applyBorder="1" applyAlignment="1">
      <alignment horizontal="right"/>
    </xf>
    <xf numFmtId="164" fontId="1631" fillId="1623" borderId="1686" xfId="0" applyNumberFormat="1" applyFont="1" applyFill="1" applyBorder="1" applyAlignment="1">
      <alignment horizontal="right"/>
    </xf>
    <xf numFmtId="164" fontId="1632" fillId="1624" borderId="1687" xfId="0" applyNumberFormat="1" applyFont="1" applyFill="1" applyBorder="1" applyAlignment="1">
      <alignment horizontal="right"/>
    </xf>
    <xf numFmtId="164" fontId="1633" fillId="1625" borderId="1688" xfId="0" applyNumberFormat="1" applyFont="1" applyFill="1" applyBorder="1" applyAlignment="1">
      <alignment horizontal="right"/>
    </xf>
    <xf numFmtId="164" fontId="1634" fillId="1626" borderId="1689" xfId="0" applyNumberFormat="1" applyFont="1" applyFill="1" applyBorder="1" applyAlignment="1">
      <alignment horizontal="right"/>
    </xf>
    <xf numFmtId="164" fontId="1635" fillId="1627" borderId="1690" xfId="0" applyNumberFormat="1" applyFont="1" applyFill="1" applyBorder="1" applyAlignment="1">
      <alignment horizontal="right"/>
    </xf>
    <xf numFmtId="164" fontId="1636" fillId="1628" borderId="1691" xfId="0" applyNumberFormat="1" applyFont="1" applyFill="1" applyBorder="1" applyAlignment="1">
      <alignment horizontal="right"/>
    </xf>
    <xf numFmtId="164" fontId="1637" fillId="1629" borderId="1692" xfId="0" applyNumberFormat="1" applyFont="1" applyFill="1" applyBorder="1" applyAlignment="1">
      <alignment horizontal="right"/>
    </xf>
    <xf numFmtId="164" fontId="1638" fillId="1630" borderId="1693" xfId="0" applyNumberFormat="1" applyFont="1" applyFill="1" applyBorder="1" applyAlignment="1">
      <alignment horizontal="right"/>
    </xf>
    <xf numFmtId="164" fontId="1639" fillId="1631" borderId="1694" xfId="0" applyNumberFormat="1" applyFont="1" applyFill="1" applyBorder="1" applyAlignment="1">
      <alignment horizontal="right"/>
    </xf>
    <xf numFmtId="164" fontId="1640" fillId="1632" borderId="1695" xfId="0" applyNumberFormat="1" applyFont="1" applyFill="1" applyBorder="1" applyAlignment="1">
      <alignment horizontal="right"/>
    </xf>
    <xf numFmtId="164" fontId="1641" fillId="1633" borderId="1696" xfId="0" applyNumberFormat="1" applyFont="1" applyFill="1" applyBorder="1" applyAlignment="1">
      <alignment horizontal="right"/>
    </xf>
    <xf numFmtId="164" fontId="1642" fillId="1634" borderId="1697" xfId="0" applyNumberFormat="1" applyFont="1" applyFill="1" applyBorder="1" applyAlignment="1">
      <alignment horizontal="right"/>
    </xf>
    <xf numFmtId="164" fontId="1643" fillId="1635" borderId="1698" xfId="0" applyNumberFormat="1" applyFont="1" applyFill="1" applyBorder="1" applyAlignment="1">
      <alignment horizontal="right"/>
    </xf>
    <xf numFmtId="164" fontId="1644" fillId="1636" borderId="1699" xfId="0" applyNumberFormat="1" applyFont="1" applyFill="1" applyBorder="1" applyAlignment="1">
      <alignment horizontal="right"/>
    </xf>
    <xf numFmtId="164" fontId="1645" fillId="1637" borderId="1700" xfId="0" applyNumberFormat="1" applyFont="1" applyFill="1" applyBorder="1" applyAlignment="1">
      <alignment horizontal="right"/>
    </xf>
    <xf numFmtId="164" fontId="1646" fillId="1638" borderId="1701" xfId="0" applyNumberFormat="1" applyFont="1" applyFill="1" applyBorder="1" applyAlignment="1">
      <alignment horizontal="right"/>
    </xf>
    <xf numFmtId="164" fontId="1647" fillId="1639" borderId="1702" xfId="0" applyNumberFormat="1" applyFont="1" applyFill="1" applyBorder="1" applyAlignment="1">
      <alignment horizontal="right"/>
    </xf>
    <xf numFmtId="164" fontId="1648" fillId="1640" borderId="1703" xfId="0" applyNumberFormat="1" applyFont="1" applyFill="1" applyBorder="1" applyAlignment="1">
      <alignment horizontal="right"/>
    </xf>
    <xf numFmtId="164" fontId="1649" fillId="1641" borderId="1704" xfId="0" applyNumberFormat="1" applyFont="1" applyFill="1" applyBorder="1" applyAlignment="1">
      <alignment horizontal="right"/>
    </xf>
    <xf numFmtId="164" fontId="1650" fillId="1642" borderId="1705" xfId="0" applyNumberFormat="1" applyFont="1" applyFill="1" applyBorder="1" applyAlignment="1">
      <alignment horizontal="right"/>
    </xf>
    <xf numFmtId="164" fontId="1651" fillId="1643" borderId="1706" xfId="0" applyNumberFormat="1" applyFont="1" applyFill="1" applyBorder="1" applyAlignment="1">
      <alignment horizontal="right"/>
    </xf>
    <xf numFmtId="164" fontId="1652" fillId="1644" borderId="1707" xfId="0" applyNumberFormat="1" applyFont="1" applyFill="1" applyBorder="1" applyAlignment="1">
      <alignment horizontal="right"/>
    </xf>
    <xf numFmtId="164" fontId="1653" fillId="1645" borderId="1708" xfId="0" applyNumberFormat="1" applyFont="1" applyFill="1" applyBorder="1" applyAlignment="1">
      <alignment horizontal="right"/>
    </xf>
    <xf numFmtId="164" fontId="1654" fillId="1646" borderId="1709" xfId="0" applyNumberFormat="1" applyFont="1" applyFill="1" applyBorder="1" applyAlignment="1">
      <alignment horizontal="right"/>
    </xf>
    <xf numFmtId="164" fontId="1655" fillId="1647" borderId="1710" xfId="0" applyNumberFormat="1" applyFont="1" applyFill="1" applyBorder="1" applyAlignment="1">
      <alignment horizontal="right"/>
    </xf>
    <xf numFmtId="164" fontId="1656" fillId="1648" borderId="1711" xfId="0" applyNumberFormat="1" applyFont="1" applyFill="1" applyBorder="1" applyAlignment="1">
      <alignment horizontal="right"/>
    </xf>
    <xf numFmtId="164" fontId="1657" fillId="1649" borderId="1712" xfId="0" applyNumberFormat="1" applyFont="1" applyFill="1" applyBorder="1" applyAlignment="1">
      <alignment horizontal="right"/>
    </xf>
    <xf numFmtId="164" fontId="1658" fillId="1650" borderId="1713" xfId="0" applyNumberFormat="1" applyFont="1" applyFill="1" applyBorder="1" applyAlignment="1">
      <alignment horizontal="right"/>
    </xf>
    <xf numFmtId="164" fontId="1659" fillId="1651" borderId="1714" xfId="0" applyNumberFormat="1" applyFont="1" applyFill="1" applyBorder="1" applyAlignment="1">
      <alignment horizontal="right"/>
    </xf>
    <xf numFmtId="164" fontId="1660" fillId="1652" borderId="1715" xfId="0" applyNumberFormat="1" applyFont="1" applyFill="1" applyBorder="1" applyAlignment="1">
      <alignment horizontal="right"/>
    </xf>
    <xf numFmtId="164" fontId="1661" fillId="1653" borderId="1716" xfId="0" applyNumberFormat="1" applyFont="1" applyFill="1" applyBorder="1" applyAlignment="1">
      <alignment horizontal="right"/>
    </xf>
    <xf numFmtId="164" fontId="1662" fillId="1654" borderId="1717" xfId="0" applyNumberFormat="1" applyFont="1" applyFill="1" applyBorder="1" applyAlignment="1">
      <alignment horizontal="right"/>
    </xf>
    <xf numFmtId="164" fontId="1663" fillId="1655" borderId="1718" xfId="0" applyNumberFormat="1" applyFont="1" applyFill="1" applyBorder="1" applyAlignment="1">
      <alignment horizontal="right"/>
    </xf>
    <xf numFmtId="164" fontId="1664" fillId="1656" borderId="1719" xfId="0" applyNumberFormat="1" applyFont="1" applyFill="1" applyBorder="1" applyAlignment="1">
      <alignment horizontal="right"/>
    </xf>
    <xf numFmtId="164" fontId="1665" fillId="1657" borderId="1720" xfId="0" applyNumberFormat="1" applyFont="1" applyFill="1" applyBorder="1" applyAlignment="1">
      <alignment horizontal="right"/>
    </xf>
    <xf numFmtId="164" fontId="1666" fillId="1658" borderId="1721" xfId="0" applyNumberFormat="1" applyFont="1" applyFill="1" applyBorder="1" applyAlignment="1">
      <alignment horizontal="right"/>
    </xf>
    <xf numFmtId="164" fontId="1667" fillId="1659" borderId="1722" xfId="0" applyNumberFormat="1" applyFont="1" applyFill="1" applyBorder="1" applyAlignment="1">
      <alignment horizontal="right"/>
    </xf>
    <xf numFmtId="164" fontId="1668" fillId="1660" borderId="1723" xfId="0" applyNumberFormat="1" applyFont="1" applyFill="1" applyBorder="1" applyAlignment="1">
      <alignment horizontal="right"/>
    </xf>
    <xf numFmtId="164" fontId="1669" fillId="1661" borderId="1724" xfId="0" applyNumberFormat="1" applyFont="1" applyFill="1" applyBorder="1" applyAlignment="1">
      <alignment horizontal="right"/>
    </xf>
    <xf numFmtId="164" fontId="1670" fillId="1662" borderId="1725" xfId="0" applyNumberFormat="1" applyFont="1" applyFill="1" applyBorder="1" applyAlignment="1">
      <alignment horizontal="right"/>
    </xf>
    <xf numFmtId="164" fontId="1671" fillId="1663" borderId="1726" xfId="0" applyNumberFormat="1" applyFont="1" applyFill="1" applyBorder="1" applyAlignment="1">
      <alignment horizontal="right"/>
    </xf>
    <xf numFmtId="164" fontId="1672" fillId="1664" borderId="1727" xfId="0" applyNumberFormat="1" applyFont="1" applyFill="1" applyBorder="1" applyAlignment="1">
      <alignment horizontal="right"/>
    </xf>
    <xf numFmtId="0" fontId="1673" fillId="1665" borderId="1728" xfId="0" applyFont="1" applyFill="1" applyBorder="1"/>
    <xf numFmtId="164" fontId="1674" fillId="1666" borderId="1729" xfId="0" applyNumberFormat="1" applyFont="1" applyFill="1" applyBorder="1" applyAlignment="1">
      <alignment horizontal="right"/>
    </xf>
    <xf numFmtId="164" fontId="1675" fillId="1667" borderId="1730" xfId="0" applyNumberFormat="1" applyFont="1" applyFill="1" applyBorder="1" applyAlignment="1">
      <alignment horizontal="right"/>
    </xf>
    <xf numFmtId="164" fontId="1676" fillId="1668" borderId="1731" xfId="0" applyNumberFormat="1" applyFont="1" applyFill="1" applyBorder="1" applyAlignment="1">
      <alignment horizontal="right"/>
    </xf>
    <xf numFmtId="164" fontId="1677" fillId="1669" borderId="1732" xfId="0" applyNumberFormat="1" applyFont="1" applyFill="1" applyBorder="1" applyAlignment="1">
      <alignment horizontal="right"/>
    </xf>
    <xf numFmtId="164" fontId="1678" fillId="1670" borderId="1733" xfId="0" applyNumberFormat="1" applyFont="1" applyFill="1" applyBorder="1" applyAlignment="1">
      <alignment horizontal="right"/>
    </xf>
    <xf numFmtId="164" fontId="1679" fillId="1671" borderId="1734" xfId="0" applyNumberFormat="1" applyFont="1" applyFill="1" applyBorder="1" applyAlignment="1">
      <alignment horizontal="right"/>
    </xf>
    <xf numFmtId="164" fontId="1680" fillId="1672" borderId="1735" xfId="0" applyNumberFormat="1" applyFont="1" applyFill="1" applyBorder="1" applyAlignment="1">
      <alignment horizontal="right"/>
    </xf>
    <xf numFmtId="164" fontId="1681" fillId="1673" borderId="1736" xfId="0" applyNumberFormat="1" applyFont="1" applyFill="1" applyBorder="1" applyAlignment="1">
      <alignment horizontal="right"/>
    </xf>
    <xf numFmtId="164" fontId="1682" fillId="1674" borderId="1737" xfId="0" applyNumberFormat="1" applyFont="1" applyFill="1" applyBorder="1" applyAlignment="1">
      <alignment horizontal="right"/>
    </xf>
    <xf numFmtId="164" fontId="1683" fillId="1675" borderId="1738" xfId="0" applyNumberFormat="1" applyFont="1" applyFill="1" applyBorder="1" applyAlignment="1">
      <alignment horizontal="right"/>
    </xf>
    <xf numFmtId="164" fontId="1684" fillId="1676" borderId="1739" xfId="0" applyNumberFormat="1" applyFont="1" applyFill="1" applyBorder="1" applyAlignment="1">
      <alignment horizontal="right"/>
    </xf>
    <xf numFmtId="164" fontId="1685" fillId="1677" borderId="1740" xfId="0" applyNumberFormat="1" applyFont="1" applyFill="1" applyBorder="1" applyAlignment="1">
      <alignment horizontal="right"/>
    </xf>
    <xf numFmtId="164" fontId="1686" fillId="1678" borderId="1741" xfId="0" applyNumberFormat="1" applyFont="1" applyFill="1" applyBorder="1" applyAlignment="1">
      <alignment horizontal="right"/>
    </xf>
    <xf numFmtId="164" fontId="1687" fillId="1679" borderId="1742" xfId="0" applyNumberFormat="1" applyFont="1" applyFill="1" applyBorder="1" applyAlignment="1">
      <alignment horizontal="right"/>
    </xf>
    <xf numFmtId="164" fontId="1688" fillId="1680" borderId="1743" xfId="0" applyNumberFormat="1" applyFont="1" applyFill="1" applyBorder="1" applyAlignment="1">
      <alignment horizontal="right"/>
    </xf>
    <xf numFmtId="164" fontId="1689" fillId="1681" borderId="1744" xfId="0" applyNumberFormat="1" applyFont="1" applyFill="1" applyBorder="1" applyAlignment="1">
      <alignment horizontal="right"/>
    </xf>
    <xf numFmtId="164" fontId="1690" fillId="1682" borderId="1745" xfId="0" applyNumberFormat="1" applyFont="1" applyFill="1" applyBorder="1" applyAlignment="1">
      <alignment horizontal="right"/>
    </xf>
    <xf numFmtId="164" fontId="1691" fillId="1683" borderId="1746" xfId="0" applyNumberFormat="1" applyFont="1" applyFill="1" applyBorder="1" applyAlignment="1">
      <alignment horizontal="right"/>
    </xf>
    <xf numFmtId="164" fontId="1692" fillId="1684" borderId="1747" xfId="0" applyNumberFormat="1" applyFont="1" applyFill="1" applyBorder="1" applyAlignment="1">
      <alignment horizontal="right"/>
    </xf>
    <xf numFmtId="164" fontId="1693" fillId="1685" borderId="1748" xfId="0" applyNumberFormat="1" applyFont="1" applyFill="1" applyBorder="1" applyAlignment="1">
      <alignment horizontal="right"/>
    </xf>
    <xf numFmtId="164" fontId="1694" fillId="1686" borderId="1749" xfId="0" applyNumberFormat="1" applyFont="1" applyFill="1" applyBorder="1" applyAlignment="1">
      <alignment horizontal="right"/>
    </xf>
    <xf numFmtId="164" fontId="1695" fillId="1687" borderId="1750" xfId="0" applyNumberFormat="1" applyFont="1" applyFill="1" applyBorder="1" applyAlignment="1">
      <alignment horizontal="right"/>
    </xf>
    <xf numFmtId="164" fontId="1696" fillId="1688" borderId="1751" xfId="0" applyNumberFormat="1" applyFont="1" applyFill="1" applyBorder="1" applyAlignment="1">
      <alignment horizontal="right"/>
    </xf>
    <xf numFmtId="164" fontId="1697" fillId="1689" borderId="1752" xfId="0" applyNumberFormat="1" applyFont="1" applyFill="1" applyBorder="1" applyAlignment="1">
      <alignment horizontal="right"/>
    </xf>
    <xf numFmtId="164" fontId="1698" fillId="1690" borderId="1753" xfId="0" applyNumberFormat="1" applyFont="1" applyFill="1" applyBorder="1" applyAlignment="1">
      <alignment horizontal="right"/>
    </xf>
    <xf numFmtId="164" fontId="1699" fillId="1691" borderId="1754" xfId="0" applyNumberFormat="1" applyFont="1" applyFill="1" applyBorder="1" applyAlignment="1">
      <alignment horizontal="right"/>
    </xf>
    <xf numFmtId="164" fontId="1700" fillId="1692" borderId="1755" xfId="0" applyNumberFormat="1" applyFont="1" applyFill="1" applyBorder="1" applyAlignment="1">
      <alignment horizontal="right"/>
    </xf>
    <xf numFmtId="164" fontId="1701" fillId="1693" borderId="1756" xfId="0" applyNumberFormat="1" applyFont="1" applyFill="1" applyBorder="1" applyAlignment="1">
      <alignment horizontal="right"/>
    </xf>
    <xf numFmtId="164" fontId="1702" fillId="1694" borderId="1757" xfId="0" applyNumberFormat="1" applyFont="1" applyFill="1" applyBorder="1" applyAlignment="1">
      <alignment horizontal="right"/>
    </xf>
    <xf numFmtId="164" fontId="1703" fillId="1695" borderId="1758" xfId="0" applyNumberFormat="1" applyFont="1" applyFill="1" applyBorder="1" applyAlignment="1">
      <alignment horizontal="right"/>
    </xf>
    <xf numFmtId="164" fontId="1704" fillId="1696" borderId="1759" xfId="0" applyNumberFormat="1" applyFont="1" applyFill="1" applyBorder="1" applyAlignment="1">
      <alignment horizontal="right"/>
    </xf>
    <xf numFmtId="164" fontId="1705" fillId="1697" borderId="1760" xfId="0" applyNumberFormat="1" applyFont="1" applyFill="1" applyBorder="1" applyAlignment="1">
      <alignment horizontal="right"/>
    </xf>
    <xf numFmtId="164" fontId="1706" fillId="1698" borderId="1761" xfId="0" applyNumberFormat="1" applyFont="1" applyFill="1" applyBorder="1" applyAlignment="1">
      <alignment horizontal="right"/>
    </xf>
    <xf numFmtId="164" fontId="1707" fillId="1699" borderId="1762" xfId="0" applyNumberFormat="1" applyFont="1" applyFill="1" applyBorder="1" applyAlignment="1">
      <alignment horizontal="right"/>
    </xf>
    <xf numFmtId="164" fontId="1708" fillId="1700" borderId="1763" xfId="0" applyNumberFormat="1" applyFont="1" applyFill="1" applyBorder="1" applyAlignment="1">
      <alignment horizontal="right"/>
    </xf>
    <xf numFmtId="164" fontId="1709" fillId="1701" borderId="1764" xfId="0" applyNumberFormat="1" applyFont="1" applyFill="1" applyBorder="1" applyAlignment="1">
      <alignment horizontal="right"/>
    </xf>
    <xf numFmtId="164" fontId="1710" fillId="1702" borderId="1765" xfId="0" applyNumberFormat="1" applyFont="1" applyFill="1" applyBorder="1" applyAlignment="1">
      <alignment horizontal="right"/>
    </xf>
    <xf numFmtId="164" fontId="1711" fillId="1703" borderId="1766" xfId="0" applyNumberFormat="1" applyFont="1" applyFill="1" applyBorder="1" applyAlignment="1">
      <alignment horizontal="right"/>
    </xf>
    <xf numFmtId="164" fontId="1712" fillId="1704" borderId="1767" xfId="0" applyNumberFormat="1" applyFont="1" applyFill="1" applyBorder="1" applyAlignment="1">
      <alignment horizontal="right"/>
    </xf>
    <xf numFmtId="164" fontId="1713" fillId="1705" borderId="1768" xfId="0" applyNumberFormat="1" applyFont="1" applyFill="1" applyBorder="1" applyAlignment="1">
      <alignment horizontal="right"/>
    </xf>
    <xf numFmtId="164" fontId="1714" fillId="1706" borderId="1769" xfId="0" applyNumberFormat="1" applyFont="1" applyFill="1" applyBorder="1" applyAlignment="1">
      <alignment horizontal="right"/>
    </xf>
    <xf numFmtId="164" fontId="1715" fillId="1707" borderId="1770" xfId="0" applyNumberFormat="1" applyFont="1" applyFill="1" applyBorder="1" applyAlignment="1">
      <alignment horizontal="right"/>
    </xf>
    <xf numFmtId="164" fontId="1716" fillId="1708" borderId="1771" xfId="0" applyNumberFormat="1" applyFont="1" applyFill="1" applyBorder="1" applyAlignment="1">
      <alignment horizontal="right"/>
    </xf>
    <xf numFmtId="164" fontId="1717" fillId="1709" borderId="1772" xfId="0" applyNumberFormat="1" applyFont="1" applyFill="1" applyBorder="1" applyAlignment="1">
      <alignment horizontal="right"/>
    </xf>
    <xf numFmtId="164" fontId="1718" fillId="1710" borderId="1773" xfId="0" applyNumberFormat="1" applyFont="1" applyFill="1" applyBorder="1" applyAlignment="1">
      <alignment horizontal="right"/>
    </xf>
    <xf numFmtId="164" fontId="1719" fillId="1711" borderId="1774" xfId="0" applyNumberFormat="1" applyFont="1" applyFill="1" applyBorder="1" applyAlignment="1">
      <alignment horizontal="right"/>
    </xf>
    <xf numFmtId="164" fontId="1720" fillId="1712" borderId="1775" xfId="0" applyNumberFormat="1" applyFont="1" applyFill="1" applyBorder="1" applyAlignment="1">
      <alignment horizontal="right"/>
    </xf>
    <xf numFmtId="164" fontId="1721" fillId="1713" borderId="1776" xfId="0" applyNumberFormat="1" applyFont="1" applyFill="1" applyBorder="1" applyAlignment="1">
      <alignment horizontal="right"/>
    </xf>
    <xf numFmtId="164" fontId="1722" fillId="1714" borderId="1777" xfId="0" applyNumberFormat="1" applyFont="1" applyFill="1" applyBorder="1" applyAlignment="1">
      <alignment horizontal="right"/>
    </xf>
    <xf numFmtId="164" fontId="1723" fillId="1715" borderId="1778" xfId="0" applyNumberFormat="1" applyFont="1" applyFill="1" applyBorder="1" applyAlignment="1">
      <alignment horizontal="right"/>
    </xf>
    <xf numFmtId="164" fontId="1724" fillId="1716" borderId="1779" xfId="0" applyNumberFormat="1" applyFont="1" applyFill="1" applyBorder="1" applyAlignment="1">
      <alignment horizontal="right"/>
    </xf>
    <xf numFmtId="164" fontId="1725" fillId="1717" borderId="1780" xfId="0" applyNumberFormat="1" applyFont="1" applyFill="1" applyBorder="1" applyAlignment="1">
      <alignment horizontal="right"/>
    </xf>
    <xf numFmtId="164" fontId="1726" fillId="1718" borderId="1781" xfId="0" applyNumberFormat="1" applyFont="1" applyFill="1" applyBorder="1" applyAlignment="1">
      <alignment horizontal="right"/>
    </xf>
    <xf numFmtId="164" fontId="1727" fillId="1719" borderId="1782" xfId="0" applyNumberFormat="1" applyFont="1" applyFill="1" applyBorder="1" applyAlignment="1">
      <alignment horizontal="right"/>
    </xf>
    <xf numFmtId="164" fontId="1728" fillId="1720" borderId="1783" xfId="0" applyNumberFormat="1" applyFont="1" applyFill="1" applyBorder="1" applyAlignment="1">
      <alignment horizontal="right"/>
    </xf>
    <xf numFmtId="164" fontId="1729" fillId="1721" borderId="1784" xfId="0" applyNumberFormat="1" applyFont="1" applyFill="1" applyBorder="1" applyAlignment="1">
      <alignment horizontal="right"/>
    </xf>
    <xf numFmtId="164" fontId="1730" fillId="1722" borderId="1785" xfId="0" applyNumberFormat="1" applyFont="1" applyFill="1" applyBorder="1" applyAlignment="1">
      <alignment horizontal="right"/>
    </xf>
    <xf numFmtId="164" fontId="1731" fillId="1723" borderId="1786" xfId="0" applyNumberFormat="1" applyFont="1" applyFill="1" applyBorder="1" applyAlignment="1">
      <alignment horizontal="right"/>
    </xf>
    <xf numFmtId="164" fontId="1732" fillId="1724" borderId="1787" xfId="0" applyNumberFormat="1" applyFont="1" applyFill="1" applyBorder="1" applyAlignment="1">
      <alignment horizontal="right"/>
    </xf>
    <xf numFmtId="164" fontId="1733" fillId="1725" borderId="1788" xfId="0" applyNumberFormat="1" applyFont="1" applyFill="1" applyBorder="1" applyAlignment="1">
      <alignment horizontal="right"/>
    </xf>
    <xf numFmtId="164" fontId="1734" fillId="1726" borderId="1789" xfId="0" applyNumberFormat="1" applyFont="1" applyFill="1" applyBorder="1" applyAlignment="1">
      <alignment horizontal="right"/>
    </xf>
    <xf numFmtId="0" fontId="1735" fillId="1727" borderId="1790" xfId="0" applyFont="1" applyFill="1" applyBorder="1" applyAlignment="1">
      <alignment horizontal="right"/>
    </xf>
    <xf numFmtId="0" fontId="1736" fillId="1728" borderId="1791" xfId="0" applyFont="1" applyFill="1" applyBorder="1" applyAlignment="1">
      <alignment horizontal="right"/>
    </xf>
    <xf numFmtId="0" fontId="1737" fillId="1729" borderId="1792" xfId="0" applyFont="1" applyFill="1" applyBorder="1" applyAlignment="1">
      <alignment horizontal="right"/>
    </xf>
    <xf numFmtId="0" fontId="1738" fillId="1730" borderId="1793" xfId="0" applyFont="1" applyFill="1" applyBorder="1"/>
    <xf numFmtId="0" fontId="1739" fillId="1731" borderId="1794" xfId="0" applyFont="1" applyFill="1" applyBorder="1"/>
    <xf numFmtId="0" fontId="1740" fillId="1732" borderId="1795" xfId="0" applyFont="1" applyFill="1" applyBorder="1"/>
    <xf numFmtId="0" fontId="1741" fillId="1733" borderId="1796" xfId="0" applyFont="1" applyFill="1" applyBorder="1"/>
    <xf numFmtId="0" fontId="1742" fillId="1734" borderId="1797" xfId="0" applyFont="1" applyFill="1" applyBorder="1"/>
    <xf numFmtId="164" fontId="1743" fillId="1735" borderId="1798" xfId="0" applyNumberFormat="1" applyFont="1" applyFill="1" applyBorder="1" applyAlignment="1">
      <alignment horizontal="right"/>
    </xf>
    <xf numFmtId="164" fontId="1744" fillId="1736" borderId="1799" xfId="0" applyNumberFormat="1" applyFont="1" applyFill="1" applyBorder="1" applyAlignment="1">
      <alignment horizontal="right"/>
    </xf>
    <xf numFmtId="164" fontId="1745" fillId="1737" borderId="1800" xfId="0" applyNumberFormat="1" applyFont="1" applyFill="1" applyBorder="1" applyAlignment="1">
      <alignment horizontal="right"/>
    </xf>
    <xf numFmtId="164" fontId="1746" fillId="1738" borderId="1801" xfId="0" applyNumberFormat="1" applyFont="1" applyFill="1" applyBorder="1" applyAlignment="1">
      <alignment horizontal="right"/>
    </xf>
    <xf numFmtId="164" fontId="1747" fillId="1739" borderId="1802" xfId="0" applyNumberFormat="1" applyFont="1" applyFill="1" applyBorder="1" applyAlignment="1">
      <alignment horizontal="right"/>
    </xf>
    <xf numFmtId="164" fontId="1748" fillId="1740" borderId="1803" xfId="0" applyNumberFormat="1" applyFont="1" applyFill="1" applyBorder="1" applyAlignment="1">
      <alignment horizontal="right"/>
    </xf>
    <xf numFmtId="164" fontId="1749" fillId="1741" borderId="1804" xfId="0" applyNumberFormat="1" applyFont="1" applyFill="1" applyBorder="1" applyAlignment="1">
      <alignment horizontal="right"/>
    </xf>
    <xf numFmtId="164" fontId="1750" fillId="1742" borderId="1805" xfId="0" applyNumberFormat="1" applyFont="1" applyFill="1" applyBorder="1" applyAlignment="1">
      <alignment horizontal="right"/>
    </xf>
    <xf numFmtId="164" fontId="1751" fillId="1743" borderId="1806" xfId="0" applyNumberFormat="1" applyFont="1" applyFill="1" applyBorder="1" applyAlignment="1">
      <alignment horizontal="right"/>
    </xf>
    <xf numFmtId="164" fontId="1752" fillId="1744" borderId="1807" xfId="0" applyNumberFormat="1" applyFont="1" applyFill="1" applyBorder="1" applyAlignment="1">
      <alignment horizontal="right"/>
    </xf>
    <xf numFmtId="164" fontId="1753" fillId="1745" borderId="1808" xfId="0" applyNumberFormat="1" applyFont="1" applyFill="1" applyBorder="1" applyAlignment="1">
      <alignment horizontal="right"/>
    </xf>
    <xf numFmtId="164" fontId="1754" fillId="1746" borderId="1809" xfId="0" applyNumberFormat="1" applyFont="1" applyFill="1" applyBorder="1" applyAlignment="1">
      <alignment horizontal="right"/>
    </xf>
    <xf numFmtId="164" fontId="1755" fillId="1747" borderId="1810" xfId="0" applyNumberFormat="1" applyFont="1" applyFill="1" applyBorder="1" applyAlignment="1">
      <alignment horizontal="right"/>
    </xf>
    <xf numFmtId="164" fontId="1756" fillId="1748" borderId="1811" xfId="0" applyNumberFormat="1" applyFont="1" applyFill="1" applyBorder="1" applyAlignment="1">
      <alignment horizontal="right"/>
    </xf>
    <xf numFmtId="164" fontId="1757" fillId="1749" borderId="1812" xfId="0" applyNumberFormat="1" applyFont="1" applyFill="1" applyBorder="1" applyAlignment="1">
      <alignment horizontal="right"/>
    </xf>
    <xf numFmtId="164" fontId="1758" fillId="1750" borderId="1813" xfId="0" applyNumberFormat="1" applyFont="1" applyFill="1" applyBorder="1" applyAlignment="1">
      <alignment horizontal="right"/>
    </xf>
    <xf numFmtId="164" fontId="1759" fillId="1751" borderId="1814" xfId="0" applyNumberFormat="1" applyFont="1" applyFill="1" applyBorder="1" applyAlignment="1">
      <alignment horizontal="right"/>
    </xf>
    <xf numFmtId="164" fontId="1760" fillId="1752" borderId="1815" xfId="0" applyNumberFormat="1" applyFont="1" applyFill="1" applyBorder="1" applyAlignment="1">
      <alignment horizontal="right"/>
    </xf>
    <xf numFmtId="164" fontId="1761" fillId="1753" borderId="1816" xfId="0" applyNumberFormat="1" applyFont="1" applyFill="1" applyBorder="1" applyAlignment="1">
      <alignment horizontal="right"/>
    </xf>
    <xf numFmtId="164" fontId="1762" fillId="1754" borderId="1817" xfId="0" applyNumberFormat="1" applyFont="1" applyFill="1" applyBorder="1" applyAlignment="1">
      <alignment horizontal="right"/>
    </xf>
    <xf numFmtId="164" fontId="1763" fillId="1755" borderId="1818" xfId="0" applyNumberFormat="1" applyFont="1" applyFill="1" applyBorder="1" applyAlignment="1">
      <alignment horizontal="right"/>
    </xf>
    <xf numFmtId="164" fontId="1764" fillId="1756" borderId="1819" xfId="0" applyNumberFormat="1" applyFont="1" applyFill="1" applyBorder="1" applyAlignment="1">
      <alignment horizontal="right"/>
    </xf>
    <xf numFmtId="164" fontId="1765" fillId="1757" borderId="1820" xfId="0" applyNumberFormat="1" applyFont="1" applyFill="1" applyBorder="1" applyAlignment="1">
      <alignment horizontal="right"/>
    </xf>
    <xf numFmtId="164" fontId="1766" fillId="1758" borderId="1821" xfId="0" applyNumberFormat="1" applyFont="1" applyFill="1" applyBorder="1" applyAlignment="1">
      <alignment horizontal="right"/>
    </xf>
    <xf numFmtId="164" fontId="1767" fillId="1759" borderId="1822" xfId="0" applyNumberFormat="1" applyFont="1" applyFill="1" applyBorder="1" applyAlignment="1">
      <alignment horizontal="right"/>
    </xf>
    <xf numFmtId="164" fontId="1768" fillId="1760" borderId="1823" xfId="0" applyNumberFormat="1" applyFont="1" applyFill="1" applyBorder="1" applyAlignment="1">
      <alignment horizontal="right"/>
    </xf>
    <xf numFmtId="164" fontId="1769" fillId="1761" borderId="1824" xfId="0" applyNumberFormat="1" applyFont="1" applyFill="1" applyBorder="1" applyAlignment="1">
      <alignment horizontal="right"/>
    </xf>
    <xf numFmtId="164" fontId="1770" fillId="1762" borderId="1825" xfId="0" applyNumberFormat="1" applyFont="1" applyFill="1" applyBorder="1" applyAlignment="1">
      <alignment horizontal="right"/>
    </xf>
    <xf numFmtId="164" fontId="1771" fillId="1763" borderId="1826" xfId="0" applyNumberFormat="1" applyFont="1" applyFill="1" applyBorder="1" applyAlignment="1">
      <alignment horizontal="right"/>
    </xf>
    <xf numFmtId="164" fontId="1772" fillId="1764" borderId="1827" xfId="0" applyNumberFormat="1" applyFont="1" applyFill="1" applyBorder="1" applyAlignment="1">
      <alignment horizontal="right"/>
    </xf>
    <xf numFmtId="164" fontId="1773" fillId="1765" borderId="1828" xfId="0" applyNumberFormat="1" applyFont="1" applyFill="1" applyBorder="1" applyAlignment="1">
      <alignment horizontal="right"/>
    </xf>
    <xf numFmtId="164" fontId="1774" fillId="1766" borderId="1829" xfId="0" applyNumberFormat="1" applyFont="1" applyFill="1" applyBorder="1" applyAlignment="1">
      <alignment horizontal="right"/>
    </xf>
    <xf numFmtId="164" fontId="1775" fillId="1767" borderId="1830" xfId="0" applyNumberFormat="1" applyFont="1" applyFill="1" applyBorder="1" applyAlignment="1">
      <alignment horizontal="right"/>
    </xf>
    <xf numFmtId="164" fontId="1776" fillId="1768" borderId="1831" xfId="0" applyNumberFormat="1" applyFont="1" applyFill="1" applyBorder="1" applyAlignment="1">
      <alignment horizontal="right"/>
    </xf>
    <xf numFmtId="164" fontId="1777" fillId="1769" borderId="1832" xfId="0" applyNumberFormat="1" applyFont="1" applyFill="1" applyBorder="1" applyAlignment="1">
      <alignment horizontal="right"/>
    </xf>
    <xf numFmtId="164" fontId="1778" fillId="1770" borderId="1833" xfId="0" applyNumberFormat="1" applyFont="1" applyFill="1" applyBorder="1" applyAlignment="1">
      <alignment horizontal="right"/>
    </xf>
    <xf numFmtId="164" fontId="1779" fillId="1771" borderId="1834" xfId="0" applyNumberFormat="1" applyFont="1" applyFill="1" applyBorder="1" applyAlignment="1">
      <alignment horizontal="right"/>
    </xf>
    <xf numFmtId="164" fontId="1780" fillId="1772" borderId="1835" xfId="0" applyNumberFormat="1" applyFont="1" applyFill="1" applyBorder="1" applyAlignment="1">
      <alignment horizontal="right"/>
    </xf>
    <xf numFmtId="164" fontId="1781" fillId="1773" borderId="1836" xfId="0" applyNumberFormat="1" applyFont="1" applyFill="1" applyBorder="1" applyAlignment="1">
      <alignment horizontal="right"/>
    </xf>
    <xf numFmtId="164" fontId="1782" fillId="1774" borderId="1837" xfId="0" applyNumberFormat="1" applyFont="1" applyFill="1" applyBorder="1" applyAlignment="1">
      <alignment horizontal="right"/>
    </xf>
    <xf numFmtId="164" fontId="1783" fillId="1775" borderId="1838" xfId="0" applyNumberFormat="1" applyFont="1" applyFill="1" applyBorder="1" applyAlignment="1">
      <alignment horizontal="right"/>
    </xf>
    <xf numFmtId="164" fontId="1784" fillId="1776" borderId="1839" xfId="0" applyNumberFormat="1" applyFont="1" applyFill="1" applyBorder="1" applyAlignment="1">
      <alignment horizontal="right"/>
    </xf>
    <xf numFmtId="164" fontId="1785" fillId="1777" borderId="1840" xfId="0" applyNumberFormat="1" applyFont="1" applyFill="1" applyBorder="1" applyAlignment="1">
      <alignment horizontal="right"/>
    </xf>
    <xf numFmtId="164" fontId="1786" fillId="1778" borderId="1841" xfId="0" applyNumberFormat="1" applyFont="1" applyFill="1" applyBorder="1" applyAlignment="1">
      <alignment horizontal="right"/>
    </xf>
    <xf numFmtId="164" fontId="1787" fillId="1779" borderId="1842" xfId="0" applyNumberFormat="1" applyFont="1" applyFill="1" applyBorder="1" applyAlignment="1">
      <alignment horizontal="right"/>
    </xf>
    <xf numFmtId="164" fontId="1788" fillId="1780" borderId="1843" xfId="0" applyNumberFormat="1" applyFont="1" applyFill="1" applyBorder="1" applyAlignment="1">
      <alignment horizontal="right"/>
    </xf>
    <xf numFmtId="164" fontId="1789" fillId="1781" borderId="1844" xfId="0" applyNumberFormat="1" applyFont="1" applyFill="1" applyBorder="1" applyAlignment="1">
      <alignment horizontal="right"/>
    </xf>
    <xf numFmtId="164" fontId="1790" fillId="1782" borderId="1845" xfId="0" applyNumberFormat="1" applyFont="1" applyFill="1" applyBorder="1" applyAlignment="1">
      <alignment horizontal="right"/>
    </xf>
    <xf numFmtId="164" fontId="1791" fillId="1783" borderId="1846" xfId="0" applyNumberFormat="1" applyFont="1" applyFill="1" applyBorder="1" applyAlignment="1">
      <alignment horizontal="right"/>
    </xf>
    <xf numFmtId="164" fontId="1792" fillId="1784" borderId="1847" xfId="0" applyNumberFormat="1" applyFont="1" applyFill="1" applyBorder="1" applyAlignment="1">
      <alignment horizontal="right"/>
    </xf>
    <xf numFmtId="164" fontId="1793" fillId="1785" borderId="1848" xfId="0" applyNumberFormat="1" applyFont="1" applyFill="1" applyBorder="1" applyAlignment="1">
      <alignment horizontal="right"/>
    </xf>
    <xf numFmtId="164" fontId="1794" fillId="1786" borderId="1849" xfId="0" applyNumberFormat="1" applyFont="1" applyFill="1" applyBorder="1" applyAlignment="1">
      <alignment horizontal="right"/>
    </xf>
    <xf numFmtId="164" fontId="1795" fillId="1787" borderId="1850" xfId="0" applyNumberFormat="1" applyFont="1" applyFill="1" applyBorder="1" applyAlignment="1">
      <alignment horizontal="right"/>
    </xf>
    <xf numFmtId="164" fontId="1796" fillId="1788" borderId="1851" xfId="0" applyNumberFormat="1" applyFont="1" applyFill="1" applyBorder="1" applyAlignment="1">
      <alignment horizontal="right"/>
    </xf>
    <xf numFmtId="164" fontId="1797" fillId="1789" borderId="1852" xfId="0" applyNumberFormat="1" applyFont="1" applyFill="1" applyBorder="1" applyAlignment="1">
      <alignment horizontal="right"/>
    </xf>
    <xf numFmtId="164" fontId="1798" fillId="1790" borderId="1853" xfId="0" applyNumberFormat="1" applyFont="1" applyFill="1" applyBorder="1" applyAlignment="1">
      <alignment horizontal="right"/>
    </xf>
    <xf numFmtId="164" fontId="1799" fillId="1791" borderId="1854" xfId="0" applyNumberFormat="1" applyFont="1" applyFill="1" applyBorder="1" applyAlignment="1">
      <alignment horizontal="right"/>
    </xf>
    <xf numFmtId="164" fontId="1800" fillId="1792" borderId="1855" xfId="0" applyNumberFormat="1" applyFont="1" applyFill="1" applyBorder="1" applyAlignment="1">
      <alignment horizontal="right"/>
    </xf>
    <xf numFmtId="164" fontId="1801" fillId="1793" borderId="1856" xfId="0" applyNumberFormat="1" applyFont="1" applyFill="1" applyBorder="1" applyAlignment="1">
      <alignment horizontal="right"/>
    </xf>
    <xf numFmtId="164" fontId="1802" fillId="1794" borderId="1857" xfId="0" applyNumberFormat="1" applyFont="1" applyFill="1" applyBorder="1" applyAlignment="1">
      <alignment horizontal="right"/>
    </xf>
    <xf numFmtId="164" fontId="1803" fillId="1795" borderId="1858" xfId="0" applyNumberFormat="1" applyFont="1" applyFill="1" applyBorder="1" applyAlignment="1">
      <alignment horizontal="right"/>
    </xf>
    <xf numFmtId="0" fontId="1804" fillId="1796" borderId="1859" xfId="0" applyFont="1" applyFill="1" applyBorder="1" applyAlignment="1">
      <alignment horizontal="right"/>
    </xf>
    <xf numFmtId="0" fontId="1805" fillId="1797" borderId="1860" xfId="0" applyFont="1" applyFill="1" applyBorder="1" applyAlignment="1">
      <alignment horizontal="right"/>
    </xf>
    <xf numFmtId="0" fontId="1806" fillId="1798" borderId="1861" xfId="0" applyFont="1" applyFill="1" applyBorder="1"/>
    <xf numFmtId="0" fontId="1807" fillId="1799" borderId="1862" xfId="0" applyFont="1" applyFill="1" applyBorder="1"/>
    <xf numFmtId="0" fontId="1808" fillId="1800" borderId="1863" xfId="0" applyFont="1" applyFill="1" applyBorder="1"/>
    <xf numFmtId="0" fontId="1809" fillId="1801" borderId="1864" xfId="0" applyFont="1" applyFill="1" applyBorder="1"/>
    <xf numFmtId="164" fontId="1810" fillId="1802" borderId="1865" xfId="0" applyNumberFormat="1" applyFont="1" applyFill="1" applyBorder="1"/>
    <xf numFmtId="164" fontId="1811" fillId="1803" borderId="1866" xfId="0" applyNumberFormat="1" applyFont="1" applyFill="1" applyBorder="1"/>
    <xf numFmtId="164" fontId="1812" fillId="1804" borderId="1867" xfId="0" applyNumberFormat="1" applyFont="1" applyFill="1" applyBorder="1"/>
    <xf numFmtId="164" fontId="1813" fillId="1805" borderId="1868" xfId="0" applyNumberFormat="1" applyFont="1" applyFill="1" applyBorder="1"/>
    <xf numFmtId="164" fontId="1814" fillId="1806" borderId="1869" xfId="0" applyNumberFormat="1" applyFont="1" applyFill="1" applyBorder="1"/>
    <xf numFmtId="164" fontId="1815" fillId="1807" borderId="1870" xfId="0" applyNumberFormat="1" applyFont="1" applyFill="1" applyBorder="1"/>
    <xf numFmtId="2" fontId="1816" fillId="1808" borderId="1871" xfId="4" applyNumberFormat="1" applyFont="1" applyFill="1" applyBorder="1" applyAlignment="1" applyProtection="1">
      <alignment horizontal="right"/>
    </xf>
    <xf numFmtId="2" fontId="1817" fillId="1809" borderId="1872" xfId="4" applyNumberFormat="1" applyFont="1" applyFill="1" applyBorder="1" applyAlignment="1" applyProtection="1">
      <alignment horizontal="right"/>
    </xf>
    <xf numFmtId="2" fontId="1818" fillId="1810" borderId="1873" xfId="4" applyNumberFormat="1" applyFont="1" applyFill="1" applyBorder="1" applyAlignment="1" applyProtection="1">
      <alignment horizontal="right"/>
    </xf>
    <xf numFmtId="2" fontId="1819" fillId="1812" borderId="1875" xfId="4" applyNumberFormat="1" applyFont="1" applyFill="1" applyBorder="1" applyAlignment="1" applyProtection="1">
      <alignment horizontal="right"/>
    </xf>
    <xf numFmtId="2" fontId="1820" fillId="1813" borderId="1876" xfId="4" applyNumberFormat="1" applyFont="1" applyFill="1" applyBorder="1" applyAlignment="1" applyProtection="1">
      <alignment horizontal="right"/>
    </xf>
    <xf numFmtId="2" fontId="1821" fillId="1814" borderId="1877" xfId="4" applyNumberFormat="1" applyFont="1" applyFill="1" applyBorder="1" applyAlignment="1" applyProtection="1">
      <alignment horizontal="right"/>
    </xf>
    <xf numFmtId="2" fontId="1822" fillId="1815" borderId="1878" xfId="4" applyNumberFormat="1" applyFont="1" applyFill="1" applyBorder="1" applyAlignment="1" applyProtection="1">
      <alignment horizontal="right"/>
    </xf>
    <xf numFmtId="2" fontId="1823" fillId="1816" borderId="1879" xfId="4" applyNumberFormat="1" applyFont="1" applyFill="1" applyBorder="1" applyAlignment="1" applyProtection="1">
      <alignment horizontal="right"/>
    </xf>
    <xf numFmtId="2" fontId="1824" fillId="1817" borderId="1880" xfId="4" applyNumberFormat="1" applyFont="1" applyFill="1" applyBorder="1" applyAlignment="1" applyProtection="1">
      <alignment horizontal="right"/>
    </xf>
    <xf numFmtId="2" fontId="1825" fillId="1818" borderId="1881" xfId="4" applyNumberFormat="1" applyFont="1" applyFill="1" applyBorder="1" applyAlignment="1" applyProtection="1">
      <alignment horizontal="right"/>
    </xf>
    <xf numFmtId="2" fontId="1826" fillId="1819" borderId="1882" xfId="4" applyNumberFormat="1" applyFont="1" applyFill="1" applyBorder="1" applyAlignment="1" applyProtection="1">
      <alignment horizontal="right"/>
    </xf>
    <xf numFmtId="2" fontId="1827" fillId="1820" borderId="1883" xfId="4" applyNumberFormat="1" applyFont="1" applyFill="1" applyBorder="1" applyAlignment="1" applyProtection="1">
      <alignment horizontal="right"/>
    </xf>
    <xf numFmtId="2" fontId="1828" fillId="1821" borderId="1884" xfId="4" applyNumberFormat="1" applyFont="1" applyFill="1" applyBorder="1" applyAlignment="1" applyProtection="1">
      <alignment horizontal="right"/>
    </xf>
    <xf numFmtId="2" fontId="1829" fillId="1822" borderId="1885" xfId="4" applyNumberFormat="1" applyFont="1" applyFill="1" applyBorder="1" applyAlignment="1" applyProtection="1">
      <alignment horizontal="right"/>
    </xf>
    <xf numFmtId="2" fontId="1830" fillId="1823" borderId="1886" xfId="4" applyNumberFormat="1" applyFont="1" applyFill="1" applyBorder="1" applyAlignment="1" applyProtection="1">
      <alignment horizontal="right"/>
    </xf>
    <xf numFmtId="2" fontId="1831" fillId="1824" borderId="1887" xfId="4" applyNumberFormat="1" applyFont="1" applyFill="1" applyBorder="1" applyAlignment="1" applyProtection="1">
      <alignment horizontal="right"/>
    </xf>
    <xf numFmtId="2" fontId="1832" fillId="1825" borderId="1888" xfId="4" applyNumberFormat="1" applyFont="1" applyFill="1" applyBorder="1" applyAlignment="1" applyProtection="1">
      <alignment horizontal="right"/>
    </xf>
    <xf numFmtId="2" fontId="1833" fillId="1826" borderId="1889" xfId="4" applyNumberFormat="1" applyFont="1" applyFill="1" applyBorder="1" applyAlignment="1" applyProtection="1">
      <alignment horizontal="right"/>
    </xf>
    <xf numFmtId="2" fontId="1834" fillId="1827" borderId="1890" xfId="4" applyNumberFormat="1" applyFont="1" applyFill="1" applyBorder="1" applyAlignment="1" applyProtection="1">
      <alignment horizontal="right"/>
    </xf>
    <xf numFmtId="2" fontId="1835" fillId="1828" borderId="1891" xfId="4" applyNumberFormat="1" applyFont="1" applyFill="1" applyBorder="1" applyAlignment="1" applyProtection="1">
      <alignment horizontal="right"/>
    </xf>
    <xf numFmtId="2" fontId="1836" fillId="1829" borderId="1892" xfId="4" applyNumberFormat="1" applyFont="1" applyFill="1" applyBorder="1" applyAlignment="1" applyProtection="1">
      <alignment horizontal="right"/>
    </xf>
    <xf numFmtId="2" fontId="1837" fillId="1830" borderId="1893" xfId="4" applyNumberFormat="1" applyFont="1" applyFill="1" applyBorder="1" applyAlignment="1" applyProtection="1">
      <alignment horizontal="right"/>
    </xf>
    <xf numFmtId="2" fontId="1838" fillId="1831" borderId="1894" xfId="4" applyNumberFormat="1" applyFont="1" applyFill="1" applyBorder="1" applyAlignment="1" applyProtection="1">
      <alignment horizontal="right"/>
    </xf>
    <xf numFmtId="2" fontId="1839" fillId="1832" borderId="1895" xfId="4" applyNumberFormat="1" applyFont="1" applyFill="1" applyBorder="1" applyAlignment="1" applyProtection="1">
      <alignment horizontal="right"/>
    </xf>
    <xf numFmtId="2" fontId="1840" fillId="1833" borderId="1896" xfId="4" applyNumberFormat="1" applyFont="1" applyFill="1" applyBorder="1" applyAlignment="1" applyProtection="1">
      <alignment horizontal="right"/>
    </xf>
    <xf numFmtId="2" fontId="1841" fillId="1834" borderId="1897" xfId="4" applyNumberFormat="1" applyFont="1" applyFill="1" applyBorder="1" applyAlignment="1" applyProtection="1">
      <alignment horizontal="right"/>
    </xf>
    <xf numFmtId="2" fontId="1842" fillId="1835" borderId="1898" xfId="4" applyNumberFormat="1" applyFont="1" applyFill="1" applyBorder="1" applyAlignment="1" applyProtection="1">
      <alignment horizontal="right"/>
    </xf>
    <xf numFmtId="2" fontId="1843" fillId="1836" borderId="1899" xfId="4" applyNumberFormat="1" applyFont="1" applyFill="1" applyBorder="1" applyAlignment="1" applyProtection="1">
      <alignment horizontal="right"/>
    </xf>
    <xf numFmtId="2" fontId="1844" fillId="1837" borderId="1900" xfId="4" applyNumberFormat="1" applyFont="1" applyFill="1" applyBorder="1" applyAlignment="1" applyProtection="1">
      <alignment horizontal="right"/>
    </xf>
    <xf numFmtId="2" fontId="1845" fillId="1838" borderId="1901" xfId="4" applyNumberFormat="1" applyFont="1" applyFill="1" applyBorder="1" applyAlignment="1" applyProtection="1">
      <alignment horizontal="right"/>
    </xf>
    <xf numFmtId="2" fontId="1846" fillId="1839" borderId="1902" xfId="4" applyNumberFormat="1" applyFont="1" applyFill="1" applyBorder="1" applyAlignment="1" applyProtection="1">
      <alignment horizontal="right"/>
    </xf>
    <xf numFmtId="2" fontId="1847" fillId="1840" borderId="1903" xfId="4" applyNumberFormat="1" applyFont="1" applyFill="1" applyBorder="1" applyAlignment="1" applyProtection="1">
      <alignment horizontal="right"/>
    </xf>
    <xf numFmtId="2" fontId="1848" fillId="1841" borderId="1904" xfId="4" applyNumberFormat="1" applyFont="1" applyFill="1" applyBorder="1" applyAlignment="1" applyProtection="1">
      <alignment horizontal="right"/>
    </xf>
    <xf numFmtId="2" fontId="1849" fillId="1842" borderId="1905" xfId="4" applyNumberFormat="1" applyFont="1" applyFill="1" applyBorder="1" applyAlignment="1" applyProtection="1">
      <alignment horizontal="right"/>
    </xf>
    <xf numFmtId="2" fontId="1850" fillId="1843" borderId="1906" xfId="4" applyNumberFormat="1" applyFont="1" applyFill="1" applyBorder="1" applyAlignment="1" applyProtection="1">
      <alignment horizontal="right"/>
    </xf>
    <xf numFmtId="2" fontId="1851" fillId="1844" borderId="1907" xfId="4" applyNumberFormat="1" applyFont="1" applyFill="1" applyBorder="1" applyAlignment="1" applyProtection="1">
      <alignment horizontal="right"/>
    </xf>
    <xf numFmtId="2" fontId="1852" fillId="1845" borderId="1908" xfId="4" applyNumberFormat="1" applyFont="1" applyFill="1" applyBorder="1" applyAlignment="1" applyProtection="1">
      <alignment horizontal="right"/>
    </xf>
    <xf numFmtId="2" fontId="1853" fillId="1846" borderId="1909" xfId="4" applyNumberFormat="1" applyFont="1" applyFill="1" applyBorder="1" applyAlignment="1" applyProtection="1">
      <alignment horizontal="right"/>
    </xf>
    <xf numFmtId="2" fontId="1854" fillId="1847" borderId="1910" xfId="4" applyNumberFormat="1" applyFont="1" applyFill="1" applyBorder="1" applyAlignment="1" applyProtection="1">
      <alignment horizontal="right"/>
    </xf>
    <xf numFmtId="2" fontId="1855" fillId="1848" borderId="1911" xfId="4" applyNumberFormat="1" applyFont="1" applyFill="1" applyBorder="1" applyAlignment="1" applyProtection="1">
      <alignment horizontal="right"/>
    </xf>
    <xf numFmtId="2" fontId="1856" fillId="1849" borderId="1912" xfId="4" applyNumberFormat="1" applyFont="1" applyFill="1" applyBorder="1" applyAlignment="1" applyProtection="1">
      <alignment horizontal="right"/>
    </xf>
    <xf numFmtId="2" fontId="1857" fillId="1850" borderId="1913" xfId="4" applyNumberFormat="1" applyFont="1" applyFill="1" applyBorder="1" applyAlignment="1" applyProtection="1">
      <alignment horizontal="right"/>
    </xf>
    <xf numFmtId="2" fontId="1858" fillId="1851" borderId="1914" xfId="4" applyNumberFormat="1" applyFont="1" applyFill="1" applyBorder="1" applyAlignment="1" applyProtection="1">
      <alignment horizontal="right"/>
    </xf>
    <xf numFmtId="2" fontId="1859" fillId="1852" borderId="1915" xfId="4" applyNumberFormat="1" applyFont="1" applyFill="1" applyBorder="1" applyAlignment="1" applyProtection="1">
      <alignment horizontal="right"/>
    </xf>
    <xf numFmtId="2" fontId="1860" fillId="1853" borderId="1916" xfId="4" applyNumberFormat="1" applyFont="1" applyFill="1" applyBorder="1" applyAlignment="1" applyProtection="1">
      <alignment horizontal="right"/>
    </xf>
    <xf numFmtId="2" fontId="1861" fillId="1854" borderId="1917" xfId="4" applyNumberFormat="1" applyFont="1" applyFill="1" applyBorder="1" applyAlignment="1" applyProtection="1">
      <alignment horizontal="right"/>
    </xf>
    <xf numFmtId="2" fontId="1862" fillId="1855" borderId="1918" xfId="4" applyNumberFormat="1" applyFont="1" applyFill="1" applyBorder="1" applyAlignment="1" applyProtection="1">
      <alignment horizontal="right"/>
    </xf>
    <xf numFmtId="2" fontId="1863" fillId="1856" borderId="1919" xfId="4" applyNumberFormat="1" applyFont="1" applyFill="1" applyBorder="1" applyAlignment="1" applyProtection="1">
      <alignment horizontal="right"/>
    </xf>
    <xf numFmtId="2" fontId="1864" fillId="1857" borderId="1920" xfId="4" applyNumberFormat="1" applyFont="1" applyFill="1" applyBorder="1" applyAlignment="1" applyProtection="1">
      <alignment horizontal="right"/>
    </xf>
    <xf numFmtId="2" fontId="1865" fillId="1858" borderId="1921" xfId="4" applyNumberFormat="1" applyFont="1" applyFill="1" applyBorder="1" applyAlignment="1" applyProtection="1">
      <alignment horizontal="right"/>
    </xf>
    <xf numFmtId="2" fontId="1866" fillId="1859" borderId="1922" xfId="4" applyNumberFormat="1" applyFont="1" applyFill="1" applyBorder="1" applyAlignment="1" applyProtection="1">
      <alignment horizontal="right"/>
    </xf>
    <xf numFmtId="2" fontId="1867" fillId="1860" borderId="1923" xfId="4" applyNumberFormat="1" applyFont="1" applyFill="1" applyBorder="1" applyAlignment="1" applyProtection="1">
      <alignment horizontal="right"/>
    </xf>
    <xf numFmtId="2" fontId="1868" fillId="1861" borderId="1924" xfId="4" applyNumberFormat="1" applyFont="1" applyFill="1" applyBorder="1" applyAlignment="1" applyProtection="1">
      <alignment horizontal="right"/>
    </xf>
    <xf numFmtId="2" fontId="1869" fillId="1862" borderId="1925" xfId="4" applyNumberFormat="1" applyFont="1" applyFill="1" applyBorder="1" applyAlignment="1" applyProtection="1">
      <alignment horizontal="right"/>
    </xf>
    <xf numFmtId="2" fontId="1870" fillId="1863" borderId="1926" xfId="4" applyNumberFormat="1" applyFont="1" applyFill="1" applyBorder="1" applyAlignment="1" applyProtection="1">
      <alignment horizontal="right"/>
    </xf>
    <xf numFmtId="2" fontId="1871" fillId="1864" borderId="1927" xfId="4" applyNumberFormat="1" applyFont="1" applyFill="1" applyBorder="1" applyAlignment="1" applyProtection="1">
      <alignment horizontal="right"/>
    </xf>
    <xf numFmtId="2" fontId="1872" fillId="1865" borderId="1928" xfId="4" applyNumberFormat="1" applyFont="1" applyFill="1" applyBorder="1" applyAlignment="1" applyProtection="1">
      <alignment horizontal="right"/>
    </xf>
    <xf numFmtId="2" fontId="1873" fillId="1866" borderId="1929" xfId="4" applyNumberFormat="1" applyFont="1" applyFill="1" applyBorder="1" applyAlignment="1" applyProtection="1">
      <alignment horizontal="right"/>
    </xf>
    <xf numFmtId="2" fontId="1874" fillId="1867" borderId="1930" xfId="4" applyNumberFormat="1" applyFont="1" applyFill="1" applyBorder="1" applyAlignment="1" applyProtection="1">
      <alignment horizontal="right"/>
    </xf>
    <xf numFmtId="2" fontId="1875" fillId="1868" borderId="1931" xfId="4" applyNumberFormat="1" applyFont="1" applyFill="1" applyBorder="1" applyAlignment="1" applyProtection="1">
      <alignment horizontal="right"/>
    </xf>
    <xf numFmtId="2" fontId="1876" fillId="1869" borderId="1932" xfId="4" applyNumberFormat="1" applyFont="1" applyFill="1" applyBorder="1" applyAlignment="1" applyProtection="1">
      <alignment horizontal="right"/>
    </xf>
    <xf numFmtId="2" fontId="1877" fillId="1870" borderId="1933" xfId="4" applyNumberFormat="1" applyFont="1" applyFill="1" applyBorder="1" applyAlignment="1" applyProtection="1">
      <alignment horizontal="right"/>
    </xf>
    <xf numFmtId="2" fontId="1878" fillId="1871" borderId="1934" xfId="4" applyNumberFormat="1" applyFont="1" applyFill="1" applyBorder="1" applyAlignment="1" applyProtection="1">
      <alignment horizontal="right"/>
    </xf>
    <xf numFmtId="2" fontId="1879" fillId="1872" borderId="1935" xfId="4" applyNumberFormat="1" applyFont="1" applyFill="1" applyBorder="1" applyAlignment="1" applyProtection="1">
      <alignment horizontal="right"/>
    </xf>
    <xf numFmtId="2" fontId="1880" fillId="1873" borderId="1936" xfId="4" applyNumberFormat="1" applyFont="1" applyFill="1" applyBorder="1" applyAlignment="1" applyProtection="1">
      <alignment horizontal="right"/>
    </xf>
    <xf numFmtId="2" fontId="1881" fillId="1874" borderId="1937" xfId="4" applyNumberFormat="1" applyFont="1" applyFill="1" applyBorder="1" applyAlignment="1" applyProtection="1">
      <alignment horizontal="right"/>
    </xf>
    <xf numFmtId="2" fontId="1882" fillId="1875" borderId="1938" xfId="4" applyNumberFormat="1" applyFont="1" applyFill="1" applyBorder="1" applyAlignment="1" applyProtection="1">
      <alignment horizontal="right"/>
    </xf>
    <xf numFmtId="2" fontId="1883" fillId="1876" borderId="1939" xfId="4" applyNumberFormat="1" applyFont="1" applyFill="1" applyBorder="1" applyAlignment="1" applyProtection="1">
      <alignment horizontal="right"/>
    </xf>
    <xf numFmtId="2" fontId="1884" fillId="1877" borderId="1940" xfId="4" applyNumberFormat="1" applyFont="1" applyFill="1" applyBorder="1" applyAlignment="1" applyProtection="1">
      <alignment horizontal="right"/>
    </xf>
    <xf numFmtId="2" fontId="1885" fillId="1878" borderId="1941" xfId="4" applyNumberFormat="1" applyFont="1" applyFill="1" applyBorder="1" applyAlignment="1" applyProtection="1">
      <alignment horizontal="right"/>
    </xf>
    <xf numFmtId="2" fontId="1886" fillId="1879" borderId="1942" xfId="4" applyNumberFormat="1" applyFont="1" applyFill="1" applyBorder="1" applyAlignment="1" applyProtection="1">
      <alignment horizontal="right"/>
    </xf>
    <xf numFmtId="2" fontId="1887" fillId="1880" borderId="1943" xfId="4" applyNumberFormat="1" applyFont="1" applyFill="1" applyBorder="1" applyAlignment="1" applyProtection="1">
      <alignment horizontal="right"/>
    </xf>
    <xf numFmtId="2" fontId="1888" fillId="1881" borderId="1944" xfId="4" applyNumberFormat="1" applyFont="1" applyFill="1" applyBorder="1" applyAlignment="1" applyProtection="1">
      <alignment horizontal="right"/>
    </xf>
    <xf numFmtId="2" fontId="1889" fillId="1882" borderId="1945" xfId="4" applyNumberFormat="1" applyFont="1" applyFill="1" applyBorder="1" applyAlignment="1" applyProtection="1">
      <alignment horizontal="right"/>
    </xf>
    <xf numFmtId="2" fontId="1890" fillId="1883" borderId="1946" xfId="4" applyNumberFormat="1" applyFont="1" applyFill="1" applyBorder="1" applyAlignment="1" applyProtection="1">
      <alignment horizontal="right"/>
    </xf>
    <xf numFmtId="2" fontId="1891" fillId="1884" borderId="1947" xfId="4" applyNumberFormat="1" applyFont="1" applyFill="1" applyBorder="1" applyAlignment="1" applyProtection="1">
      <alignment horizontal="right"/>
    </xf>
    <xf numFmtId="2" fontId="1892" fillId="1885" borderId="1948" xfId="4" applyNumberFormat="1" applyFont="1" applyFill="1" applyBorder="1" applyAlignment="1" applyProtection="1">
      <alignment horizontal="right"/>
    </xf>
    <xf numFmtId="2" fontId="1893" fillId="1886" borderId="1949" xfId="4" applyNumberFormat="1" applyFont="1" applyFill="1" applyBorder="1" applyAlignment="1" applyProtection="1">
      <alignment horizontal="right"/>
    </xf>
    <xf numFmtId="2" fontId="1894" fillId="1887" borderId="1950" xfId="4" applyNumberFormat="1" applyFont="1" applyFill="1" applyBorder="1" applyAlignment="1" applyProtection="1">
      <alignment horizontal="right"/>
    </xf>
    <xf numFmtId="2" fontId="1895" fillId="1888" borderId="1951" xfId="4" applyNumberFormat="1" applyFont="1" applyFill="1" applyBorder="1" applyAlignment="1" applyProtection="1">
      <alignment horizontal="right"/>
    </xf>
    <xf numFmtId="2" fontId="1896" fillId="1889" borderId="1952" xfId="4" applyNumberFormat="1" applyFont="1" applyFill="1" applyBorder="1" applyAlignment="1" applyProtection="1">
      <alignment horizontal="right"/>
    </xf>
    <xf numFmtId="2" fontId="1897" fillId="1890" borderId="1953" xfId="4" applyNumberFormat="1" applyFont="1" applyFill="1" applyBorder="1" applyAlignment="1" applyProtection="1">
      <alignment horizontal="right"/>
    </xf>
    <xf numFmtId="2" fontId="1898" fillId="1891" borderId="1954" xfId="4" applyNumberFormat="1" applyFont="1" applyFill="1" applyBorder="1" applyAlignment="1" applyProtection="1">
      <alignment horizontal="right"/>
    </xf>
    <xf numFmtId="2" fontId="1899" fillId="1892" borderId="1955" xfId="4" applyNumberFormat="1" applyFont="1" applyFill="1" applyBorder="1" applyAlignment="1" applyProtection="1">
      <alignment horizontal="right"/>
    </xf>
    <xf numFmtId="2" fontId="1900" fillId="1893" borderId="1956" xfId="4" applyNumberFormat="1" applyFont="1" applyFill="1" applyBorder="1" applyAlignment="1" applyProtection="1">
      <alignment horizontal="right"/>
    </xf>
    <xf numFmtId="2" fontId="1901" fillId="1894" borderId="1957" xfId="4" applyNumberFormat="1" applyFont="1" applyFill="1" applyBorder="1" applyAlignment="1" applyProtection="1">
      <alignment horizontal="right"/>
    </xf>
    <xf numFmtId="2" fontId="1902" fillId="1895" borderId="1958" xfId="4" applyNumberFormat="1" applyFont="1" applyFill="1" applyBorder="1" applyAlignment="1" applyProtection="1">
      <alignment horizontal="right"/>
    </xf>
    <xf numFmtId="2" fontId="1903" fillId="1896" borderId="1959" xfId="4" applyNumberFormat="1" applyFont="1" applyFill="1" applyBorder="1" applyAlignment="1" applyProtection="1">
      <alignment horizontal="right"/>
    </xf>
    <xf numFmtId="2" fontId="1904" fillId="1897" borderId="1960" xfId="4" applyNumberFormat="1" applyFont="1" applyFill="1" applyBorder="1" applyAlignment="1" applyProtection="1">
      <alignment horizontal="right"/>
    </xf>
    <xf numFmtId="2" fontId="1905" fillId="1898" borderId="1961" xfId="4" applyNumberFormat="1" applyFont="1" applyFill="1" applyBorder="1" applyAlignment="1" applyProtection="1">
      <alignment horizontal="right"/>
    </xf>
    <xf numFmtId="2" fontId="1906" fillId="1899" borderId="1962" xfId="4" applyNumberFormat="1" applyFont="1" applyFill="1" applyBorder="1" applyAlignment="1" applyProtection="1">
      <alignment horizontal="right"/>
    </xf>
    <xf numFmtId="2" fontId="1907" fillId="1900" borderId="1963" xfId="4" applyNumberFormat="1" applyFont="1" applyFill="1" applyBorder="1" applyAlignment="1" applyProtection="1">
      <alignment horizontal="right"/>
    </xf>
    <xf numFmtId="2" fontId="1908" fillId="1901" borderId="1964" xfId="4" applyNumberFormat="1" applyFont="1" applyFill="1" applyBorder="1" applyAlignment="1" applyProtection="1">
      <alignment horizontal="right"/>
    </xf>
    <xf numFmtId="2" fontId="1909" fillId="1902" borderId="1965" xfId="4" applyNumberFormat="1" applyFont="1" applyFill="1" applyBorder="1" applyAlignment="1" applyProtection="1">
      <alignment horizontal="right"/>
    </xf>
    <xf numFmtId="2" fontId="1910" fillId="1903" borderId="1966" xfId="4" applyNumberFormat="1" applyFont="1" applyFill="1" applyBorder="1" applyAlignment="1" applyProtection="1">
      <alignment horizontal="right"/>
    </xf>
    <xf numFmtId="2" fontId="1911" fillId="1904" borderId="1967" xfId="4" applyNumberFormat="1" applyFont="1" applyFill="1" applyBorder="1" applyAlignment="1" applyProtection="1">
      <alignment horizontal="right"/>
    </xf>
    <xf numFmtId="2" fontId="1912" fillId="1905" borderId="1968" xfId="4" applyNumberFormat="1" applyFont="1" applyFill="1" applyBorder="1" applyAlignment="1" applyProtection="1">
      <alignment horizontal="right"/>
    </xf>
    <xf numFmtId="2" fontId="1913" fillId="1906" borderId="1969" xfId="4" applyNumberFormat="1" applyFont="1" applyFill="1" applyBorder="1" applyAlignment="1" applyProtection="1">
      <alignment horizontal="right"/>
    </xf>
    <xf numFmtId="2" fontId="1914" fillId="1907" borderId="1970" xfId="4" applyNumberFormat="1" applyFont="1" applyFill="1" applyBorder="1" applyAlignment="1" applyProtection="1">
      <alignment horizontal="right"/>
    </xf>
    <xf numFmtId="2" fontId="1915" fillId="1908" borderId="1971" xfId="4" applyNumberFormat="1" applyFont="1" applyFill="1" applyBorder="1" applyAlignment="1" applyProtection="1">
      <alignment horizontal="right"/>
    </xf>
    <xf numFmtId="2" fontId="1916" fillId="1909" borderId="1972" xfId="4" applyNumberFormat="1" applyFont="1" applyFill="1" applyBorder="1" applyAlignment="1" applyProtection="1">
      <alignment horizontal="right"/>
    </xf>
    <xf numFmtId="2" fontId="1917" fillId="1910" borderId="1973" xfId="4" applyNumberFormat="1" applyFont="1" applyFill="1" applyBorder="1" applyAlignment="1" applyProtection="1">
      <alignment horizontal="right"/>
    </xf>
    <xf numFmtId="2" fontId="1918" fillId="1911" borderId="1974" xfId="4" applyNumberFormat="1" applyFont="1" applyFill="1" applyBorder="1" applyAlignment="1" applyProtection="1">
      <alignment horizontal="right"/>
    </xf>
    <xf numFmtId="2" fontId="1919" fillId="1912" borderId="1975" xfId="4" applyNumberFormat="1" applyFont="1" applyFill="1" applyBorder="1" applyAlignment="1" applyProtection="1">
      <alignment horizontal="right"/>
    </xf>
    <xf numFmtId="2" fontId="1920" fillId="1913" borderId="1976" xfId="4" applyNumberFormat="1" applyFont="1" applyFill="1" applyBorder="1" applyAlignment="1" applyProtection="1">
      <alignment horizontal="right"/>
    </xf>
    <xf numFmtId="2" fontId="1921" fillId="1914" borderId="1977" xfId="4" applyNumberFormat="1" applyFont="1" applyFill="1" applyBorder="1" applyAlignment="1" applyProtection="1">
      <alignment horizontal="right"/>
    </xf>
    <xf numFmtId="2" fontId="1922" fillId="1915" borderId="1978" xfId="4" applyNumberFormat="1" applyFont="1" applyFill="1" applyBorder="1" applyAlignment="1" applyProtection="1">
      <alignment horizontal="right"/>
    </xf>
    <xf numFmtId="2" fontId="1923" fillId="1916" borderId="1979" xfId="4" applyNumberFormat="1" applyFont="1" applyFill="1" applyBorder="1" applyAlignment="1" applyProtection="1">
      <alignment horizontal="right"/>
    </xf>
    <xf numFmtId="2" fontId="1924" fillId="1917" borderId="1980" xfId="4" applyNumberFormat="1" applyFont="1" applyFill="1" applyBorder="1" applyAlignment="1" applyProtection="1">
      <alignment horizontal="right"/>
    </xf>
    <xf numFmtId="2" fontId="1925" fillId="1918" borderId="1981" xfId="4" applyNumberFormat="1" applyFont="1" applyFill="1" applyBorder="1" applyAlignment="1" applyProtection="1">
      <alignment horizontal="right"/>
    </xf>
    <xf numFmtId="2" fontId="1926" fillId="1919" borderId="1982" xfId="4" applyNumberFormat="1" applyFont="1" applyFill="1" applyBorder="1" applyAlignment="1" applyProtection="1">
      <alignment horizontal="right"/>
    </xf>
    <xf numFmtId="2" fontId="1927" fillId="1920" borderId="1983" xfId="4" applyNumberFormat="1" applyFont="1" applyFill="1" applyBorder="1" applyAlignment="1" applyProtection="1">
      <alignment horizontal="right"/>
    </xf>
    <xf numFmtId="2" fontId="1928" fillId="1921" borderId="1984" xfId="4" applyNumberFormat="1" applyFont="1" applyFill="1" applyBorder="1" applyAlignment="1" applyProtection="1">
      <alignment horizontal="right"/>
    </xf>
    <xf numFmtId="2" fontId="1929" fillId="1922" borderId="1985" xfId="4" applyNumberFormat="1" applyFont="1" applyFill="1" applyBorder="1" applyAlignment="1" applyProtection="1">
      <alignment horizontal="right"/>
    </xf>
    <xf numFmtId="2" fontId="1930" fillId="1923" borderId="1986" xfId="4" applyNumberFormat="1" applyFont="1" applyFill="1" applyBorder="1" applyAlignment="1" applyProtection="1">
      <alignment horizontal="right"/>
    </xf>
    <xf numFmtId="2" fontId="1931" fillId="1924" borderId="1987" xfId="4" applyNumberFormat="1" applyFont="1" applyFill="1" applyBorder="1" applyAlignment="1" applyProtection="1">
      <alignment horizontal="right"/>
    </xf>
    <xf numFmtId="2" fontId="1934" fillId="1927" borderId="1990" xfId="4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7" fillId="0" borderId="0" xfId="0" applyFont="1" applyFill="1"/>
    <xf numFmtId="0" fontId="10" fillId="0" borderId="1403" xfId="0" applyFont="1" applyFill="1" applyBorder="1"/>
    <xf numFmtId="164" fontId="10" fillId="0" borderId="1404" xfId="0" applyNumberFormat="1" applyFont="1" applyFill="1" applyBorder="1" applyAlignment="1">
      <alignment horizontal="right"/>
    </xf>
    <xf numFmtId="164" fontId="10" fillId="0" borderId="1405" xfId="0" applyNumberFormat="1" applyFont="1" applyFill="1" applyBorder="1" applyAlignment="1">
      <alignment horizontal="right"/>
    </xf>
    <xf numFmtId="164" fontId="10" fillId="0" borderId="1406" xfId="0" applyNumberFormat="1" applyFont="1" applyFill="1" applyBorder="1" applyAlignment="1">
      <alignment horizontal="right"/>
    </xf>
    <xf numFmtId="164" fontId="10" fillId="0" borderId="1407" xfId="0" applyNumberFormat="1" applyFont="1" applyFill="1" applyBorder="1" applyAlignment="1">
      <alignment horizontal="right"/>
    </xf>
    <xf numFmtId="164" fontId="10" fillId="0" borderId="1408" xfId="0" applyNumberFormat="1" applyFont="1" applyFill="1" applyBorder="1" applyAlignment="1">
      <alignment horizontal="right"/>
    </xf>
    <xf numFmtId="164" fontId="10" fillId="0" borderId="1409" xfId="0" applyNumberFormat="1" applyFont="1" applyFill="1" applyBorder="1" applyAlignment="1">
      <alignment horizontal="right"/>
    </xf>
    <xf numFmtId="164" fontId="10" fillId="0" borderId="1410" xfId="0" applyNumberFormat="1" applyFont="1" applyFill="1" applyBorder="1" applyAlignment="1">
      <alignment horizontal="right"/>
    </xf>
    <xf numFmtId="164" fontId="10" fillId="0" borderId="1411" xfId="0" applyNumberFormat="1" applyFont="1" applyFill="1" applyBorder="1" applyAlignment="1">
      <alignment horizontal="right"/>
    </xf>
    <xf numFmtId="164" fontId="10" fillId="0" borderId="1412" xfId="0" applyNumberFormat="1" applyFont="1" applyFill="1" applyBorder="1" applyAlignment="1">
      <alignment horizontal="right"/>
    </xf>
    <xf numFmtId="164" fontId="10" fillId="0" borderId="1413" xfId="0" applyNumberFormat="1" applyFont="1" applyFill="1" applyBorder="1" applyAlignment="1">
      <alignment horizontal="right"/>
    </xf>
    <xf numFmtId="164" fontId="10" fillId="0" borderId="1414" xfId="0" applyNumberFormat="1" applyFont="1" applyFill="1" applyBorder="1" applyAlignment="1">
      <alignment horizontal="right"/>
    </xf>
    <xf numFmtId="164" fontId="10" fillId="0" borderId="1415" xfId="0" applyNumberFormat="1" applyFont="1" applyFill="1" applyBorder="1" applyAlignment="1">
      <alignment horizontal="right"/>
    </xf>
    <xf numFmtId="164" fontId="10" fillId="0" borderId="1416" xfId="0" applyNumberFormat="1" applyFont="1" applyFill="1" applyBorder="1" applyAlignment="1">
      <alignment horizontal="right"/>
    </xf>
    <xf numFmtId="164" fontId="10" fillId="0" borderId="1417" xfId="0" applyNumberFormat="1" applyFont="1" applyFill="1" applyBorder="1" applyAlignment="1">
      <alignment horizontal="right"/>
    </xf>
    <xf numFmtId="164" fontId="10" fillId="0" borderId="1418" xfId="0" applyNumberFormat="1" applyFont="1" applyFill="1" applyBorder="1" applyAlignment="1">
      <alignment horizontal="right"/>
    </xf>
    <xf numFmtId="164" fontId="10" fillId="0" borderId="1419" xfId="0" applyNumberFormat="1" applyFont="1" applyFill="1" applyBorder="1" applyAlignment="1">
      <alignment horizontal="right"/>
    </xf>
    <xf numFmtId="164" fontId="10" fillId="0" borderId="1420" xfId="0" applyNumberFormat="1" applyFont="1" applyFill="1" applyBorder="1" applyAlignment="1">
      <alignment horizontal="right"/>
    </xf>
    <xf numFmtId="164" fontId="10" fillId="0" borderId="1421" xfId="0" applyNumberFormat="1" applyFont="1" applyFill="1" applyBorder="1" applyAlignment="1">
      <alignment horizontal="right"/>
    </xf>
    <xf numFmtId="164" fontId="10" fillId="0" borderId="1422" xfId="0" applyNumberFormat="1" applyFont="1" applyFill="1" applyBorder="1" applyAlignment="1">
      <alignment horizontal="right"/>
    </xf>
    <xf numFmtId="164" fontId="10" fillId="0" borderId="1423" xfId="0" applyNumberFormat="1" applyFont="1" applyFill="1" applyBorder="1" applyAlignment="1">
      <alignment horizontal="right"/>
    </xf>
    <xf numFmtId="164" fontId="10" fillId="0" borderId="1424" xfId="0" applyNumberFormat="1" applyFont="1" applyFill="1" applyBorder="1" applyAlignment="1">
      <alignment horizontal="right"/>
    </xf>
    <xf numFmtId="164" fontId="10" fillId="0" borderId="1425" xfId="0" applyNumberFormat="1" applyFont="1" applyFill="1" applyBorder="1" applyAlignment="1">
      <alignment horizontal="right"/>
    </xf>
    <xf numFmtId="164" fontId="10" fillId="0" borderId="1426" xfId="0" applyNumberFormat="1" applyFont="1" applyFill="1" applyBorder="1" applyAlignment="1">
      <alignment horizontal="right"/>
    </xf>
    <xf numFmtId="164" fontId="10" fillId="0" borderId="1427" xfId="0" applyNumberFormat="1" applyFont="1" applyFill="1" applyBorder="1" applyAlignment="1">
      <alignment horizontal="right"/>
    </xf>
    <xf numFmtId="164" fontId="10" fillId="0" borderId="1428" xfId="0" applyNumberFormat="1" applyFont="1" applyFill="1" applyBorder="1" applyAlignment="1">
      <alignment horizontal="right"/>
    </xf>
    <xf numFmtId="164" fontId="10" fillId="0" borderId="1429" xfId="0" applyNumberFormat="1" applyFont="1" applyFill="1" applyBorder="1" applyAlignment="1">
      <alignment horizontal="right"/>
    </xf>
    <xf numFmtId="164" fontId="10" fillId="0" borderId="1430" xfId="0" applyNumberFormat="1" applyFont="1" applyFill="1" applyBorder="1" applyAlignment="1">
      <alignment horizontal="right"/>
    </xf>
    <xf numFmtId="164" fontId="10" fillId="0" borderId="1431" xfId="0" applyNumberFormat="1" applyFont="1" applyFill="1" applyBorder="1" applyAlignment="1">
      <alignment horizontal="right"/>
    </xf>
    <xf numFmtId="164" fontId="10" fillId="0" borderId="1432" xfId="0" applyNumberFormat="1" applyFont="1" applyFill="1" applyBorder="1" applyAlignment="1">
      <alignment horizontal="right"/>
    </xf>
    <xf numFmtId="164" fontId="10" fillId="0" borderId="1433" xfId="0" applyNumberFormat="1" applyFont="1" applyFill="1" applyBorder="1" applyAlignment="1">
      <alignment horizontal="right"/>
    </xf>
    <xf numFmtId="164" fontId="10" fillId="0" borderId="1434" xfId="0" applyNumberFormat="1" applyFont="1" applyFill="1" applyBorder="1" applyAlignment="1">
      <alignment horizontal="right"/>
    </xf>
    <xf numFmtId="164" fontId="10" fillId="0" borderId="1435" xfId="0" applyNumberFormat="1" applyFont="1" applyFill="1" applyBorder="1" applyAlignment="1">
      <alignment horizontal="right"/>
    </xf>
    <xf numFmtId="164" fontId="10" fillId="0" borderId="1436" xfId="0" applyNumberFormat="1" applyFont="1" applyFill="1" applyBorder="1" applyAlignment="1">
      <alignment horizontal="right"/>
    </xf>
    <xf numFmtId="164" fontId="10" fillId="0" borderId="1437" xfId="0" applyNumberFormat="1" applyFont="1" applyFill="1" applyBorder="1" applyAlignment="1">
      <alignment horizontal="right"/>
    </xf>
    <xf numFmtId="164" fontId="10" fillId="0" borderId="1438" xfId="0" applyNumberFormat="1" applyFont="1" applyFill="1" applyBorder="1" applyAlignment="1">
      <alignment horizontal="right"/>
    </xf>
    <xf numFmtId="164" fontId="10" fillId="0" borderId="1439" xfId="0" applyNumberFormat="1" applyFont="1" applyFill="1" applyBorder="1" applyAlignment="1">
      <alignment horizontal="right"/>
    </xf>
    <xf numFmtId="164" fontId="10" fillId="0" borderId="1440" xfId="0" applyNumberFormat="1" applyFont="1" applyFill="1" applyBorder="1" applyAlignment="1">
      <alignment horizontal="right"/>
    </xf>
    <xf numFmtId="164" fontId="10" fillId="0" borderId="1441" xfId="0" applyNumberFormat="1" applyFont="1" applyFill="1" applyBorder="1" applyAlignment="1">
      <alignment horizontal="right"/>
    </xf>
    <xf numFmtId="164" fontId="10" fillId="0" borderId="1442" xfId="0" applyNumberFormat="1" applyFont="1" applyFill="1" applyBorder="1" applyAlignment="1">
      <alignment horizontal="right"/>
    </xf>
    <xf numFmtId="164" fontId="10" fillId="0" borderId="1443" xfId="0" applyNumberFormat="1" applyFont="1" applyFill="1" applyBorder="1" applyAlignment="1">
      <alignment horizontal="right"/>
    </xf>
    <xf numFmtId="164" fontId="10" fillId="0" borderId="1444" xfId="0" applyNumberFormat="1" applyFont="1" applyFill="1" applyBorder="1" applyAlignment="1">
      <alignment horizontal="right"/>
    </xf>
    <xf numFmtId="164" fontId="10" fillId="0" borderId="1445" xfId="0" applyNumberFormat="1" applyFont="1" applyFill="1" applyBorder="1" applyAlignment="1">
      <alignment horizontal="right"/>
    </xf>
    <xf numFmtId="164" fontId="10" fillId="0" borderId="1446" xfId="0" applyNumberFormat="1" applyFont="1" applyFill="1" applyBorder="1" applyAlignment="1">
      <alignment horizontal="right"/>
    </xf>
    <xf numFmtId="164" fontId="10" fillId="0" borderId="1447" xfId="0" applyNumberFormat="1" applyFont="1" applyFill="1" applyBorder="1" applyAlignment="1">
      <alignment horizontal="right"/>
    </xf>
    <xf numFmtId="164" fontId="10" fillId="0" borderId="1448" xfId="0" applyNumberFormat="1" applyFont="1" applyFill="1" applyBorder="1" applyAlignment="1">
      <alignment horizontal="right"/>
    </xf>
    <xf numFmtId="164" fontId="10" fillId="0" borderId="1449" xfId="0" applyNumberFormat="1" applyFont="1" applyFill="1" applyBorder="1" applyAlignment="1">
      <alignment horizontal="right"/>
    </xf>
    <xf numFmtId="164" fontId="10" fillId="0" borderId="1450" xfId="0" applyNumberFormat="1" applyFont="1" applyFill="1" applyBorder="1" applyAlignment="1">
      <alignment horizontal="right"/>
    </xf>
    <xf numFmtId="164" fontId="10" fillId="0" borderId="1451" xfId="0" applyNumberFormat="1" applyFont="1" applyFill="1" applyBorder="1" applyAlignment="1">
      <alignment horizontal="right"/>
    </xf>
    <xf numFmtId="164" fontId="10" fillId="0" borderId="1452" xfId="0" applyNumberFormat="1" applyFont="1" applyFill="1" applyBorder="1" applyAlignment="1">
      <alignment horizontal="right"/>
    </xf>
    <xf numFmtId="164" fontId="10" fillId="0" borderId="1453" xfId="0" applyNumberFormat="1" applyFont="1" applyFill="1" applyBorder="1" applyAlignment="1">
      <alignment horizontal="right"/>
    </xf>
    <xf numFmtId="164" fontId="10" fillId="0" borderId="1454" xfId="0" applyNumberFormat="1" applyFont="1" applyFill="1" applyBorder="1" applyAlignment="1">
      <alignment horizontal="right"/>
    </xf>
    <xf numFmtId="164" fontId="10" fillId="0" borderId="1455" xfId="0" applyNumberFormat="1" applyFont="1" applyFill="1" applyBorder="1" applyAlignment="1">
      <alignment horizontal="right"/>
    </xf>
    <xf numFmtId="164" fontId="10" fillId="0" borderId="1456" xfId="0" applyNumberFormat="1" applyFont="1" applyFill="1" applyBorder="1" applyAlignment="1">
      <alignment horizontal="right"/>
    </xf>
    <xf numFmtId="164" fontId="10" fillId="0" borderId="1457" xfId="0" applyNumberFormat="1" applyFont="1" applyFill="1" applyBorder="1" applyAlignment="1">
      <alignment horizontal="right"/>
    </xf>
    <xf numFmtId="164" fontId="10" fillId="0" borderId="1458" xfId="0" applyNumberFormat="1" applyFont="1" applyFill="1" applyBorder="1" applyAlignment="1">
      <alignment horizontal="right"/>
    </xf>
    <xf numFmtId="164" fontId="10" fillId="0" borderId="1459" xfId="0" applyNumberFormat="1" applyFont="1" applyFill="1" applyBorder="1" applyAlignment="1">
      <alignment horizontal="right"/>
    </xf>
    <xf numFmtId="164" fontId="10" fillId="0" borderId="1460" xfId="0" applyNumberFormat="1" applyFont="1" applyFill="1" applyBorder="1" applyAlignment="1">
      <alignment horizontal="right"/>
    </xf>
    <xf numFmtId="164" fontId="10" fillId="0" borderId="1461" xfId="0" applyNumberFormat="1" applyFont="1" applyFill="1" applyBorder="1" applyAlignment="1">
      <alignment horizontal="right"/>
    </xf>
    <xf numFmtId="164" fontId="10" fillId="0" borderId="1462" xfId="0" applyNumberFormat="1" applyFont="1" applyFill="1" applyBorder="1" applyAlignment="1">
      <alignment horizontal="right"/>
    </xf>
    <xf numFmtId="164" fontId="10" fillId="0" borderId="1463" xfId="0" applyNumberFormat="1" applyFont="1" applyFill="1" applyBorder="1" applyAlignment="1">
      <alignment horizontal="right"/>
    </xf>
    <xf numFmtId="164" fontId="10" fillId="0" borderId="1464" xfId="0" applyNumberFormat="1" applyFont="1" applyFill="1" applyBorder="1" applyAlignment="1">
      <alignment horizontal="right"/>
    </xf>
    <xf numFmtId="2" fontId="1" fillId="1811" borderId="1874" xfId="4" applyNumberFormat="1" applyFont="1" applyFill="1" applyBorder="1" applyAlignment="1" applyProtection="1">
      <alignment horizontal="right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1932" fillId="1925" borderId="1988" xfId="3" applyNumberFormat="1" applyFont="1" applyFill="1" applyBorder="1" applyAlignment="1">
      <alignment horizontal="center" vertical="top" wrapText="1"/>
    </xf>
    <xf numFmtId="0" fontId="1933" fillId="1926" borderId="1989" xfId="2" applyFont="1" applyFill="1" applyBorder="1" applyAlignment="1">
      <alignment horizontal="center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56"/>
  <sheetViews>
    <sheetView tabSelected="1" topLeftCell="B1" zoomScalePageLayoutView="60" workbookViewId="0">
      <pane xSplit="1" topLeftCell="C1" activePane="topRight" state="frozen"/>
      <selection activeCell="B3" sqref="B3"/>
      <selection pane="topRight" activeCell="B1" sqref="B1"/>
    </sheetView>
  </sheetViews>
  <sheetFormatPr defaultColWidth="9" defaultRowHeight="15"/>
  <cols>
    <col min="1" max="1" width="10.85546875" style="1" customWidth="1"/>
    <col min="2" max="2" width="65.140625" style="1" customWidth="1"/>
    <col min="3" max="3" width="6.85546875" style="1" customWidth="1"/>
    <col min="4" max="4" width="7.5703125" style="1" bestFit="1" customWidth="1"/>
    <col min="5" max="7" width="6.85546875" style="1" customWidth="1"/>
    <col min="8" max="8" width="8.5703125" style="1" customWidth="1"/>
    <col min="9" max="9" width="8.5703125" style="1" bestFit="1" customWidth="1"/>
    <col min="10" max="11" width="6.85546875" style="1" customWidth="1"/>
    <col min="12" max="12" width="8.5703125" style="1" bestFit="1" customWidth="1"/>
    <col min="13" max="17" width="6.85546875" style="1" customWidth="1"/>
    <col min="18" max="18" width="8.5703125" style="1" bestFit="1" customWidth="1"/>
    <col min="19" max="21" width="6.85546875" style="1" customWidth="1"/>
    <col min="22" max="22" width="7.5703125" style="1" bestFit="1" customWidth="1"/>
    <col min="23" max="47" width="6.85546875" style="1" customWidth="1"/>
    <col min="48" max="49" width="8.5703125" style="1" bestFit="1" customWidth="1"/>
    <col min="50" max="51" width="6.85546875" style="1" customWidth="1"/>
    <col min="52" max="52" width="8.5703125" style="1" bestFit="1" customWidth="1"/>
    <col min="53" max="57" width="6.85546875" style="1" customWidth="1"/>
    <col min="58" max="58" width="8.5703125" style="1" bestFit="1" customWidth="1"/>
    <col min="59" max="59" width="7.5703125" style="1" bestFit="1" customWidth="1"/>
    <col min="60" max="61" width="6.85546875" style="1" customWidth="1"/>
    <col min="62" max="62" width="8.5703125" style="1" bestFit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021" t="s">
        <v>0</v>
      </c>
      <c r="B2" s="2021" t="s">
        <v>1</v>
      </c>
      <c r="C2" s="2025" t="s">
        <v>58</v>
      </c>
      <c r="D2" s="2019"/>
      <c r="E2" s="2019"/>
      <c r="F2" s="2019"/>
      <c r="G2" s="2019"/>
      <c r="H2" s="2019"/>
      <c r="I2" s="2019"/>
      <c r="J2" s="2019"/>
      <c r="K2" s="2019"/>
      <c r="L2" s="2019"/>
      <c r="M2" s="2019"/>
      <c r="N2" s="2019"/>
      <c r="O2" s="2019"/>
      <c r="P2" s="2019"/>
      <c r="Q2" s="2019"/>
      <c r="R2" s="2019"/>
      <c r="S2" s="2019"/>
      <c r="T2" s="2019"/>
      <c r="U2" s="2019"/>
      <c r="V2" s="2019"/>
      <c r="W2" s="2019"/>
      <c r="X2" s="2019"/>
      <c r="Y2" s="2019"/>
      <c r="Z2" s="2019"/>
      <c r="AA2" s="2019"/>
      <c r="AB2" s="2019"/>
      <c r="AC2" s="2019"/>
      <c r="AD2" s="2019"/>
      <c r="AE2" s="2019"/>
      <c r="AF2" s="2019"/>
      <c r="AG2" s="2019"/>
      <c r="AH2" s="2019"/>
      <c r="AI2" s="2019"/>
      <c r="AJ2" s="2019"/>
      <c r="AK2" s="2019"/>
      <c r="AL2" s="2019"/>
      <c r="AM2" s="2019"/>
      <c r="AN2" s="2019"/>
      <c r="AO2" s="2019"/>
      <c r="AP2" s="2019"/>
      <c r="AQ2" s="2019"/>
      <c r="AR2" s="2019"/>
      <c r="AS2" s="2019"/>
      <c r="AT2" s="2019"/>
      <c r="AU2" s="2019"/>
      <c r="AV2" s="2019"/>
      <c r="AW2" s="2019"/>
      <c r="AX2" s="2019"/>
      <c r="AY2" s="2019"/>
      <c r="AZ2" s="2019"/>
      <c r="BA2" s="2019"/>
      <c r="BB2" s="2019"/>
      <c r="BC2" s="2019"/>
      <c r="BD2" s="2019"/>
      <c r="BE2" s="2019"/>
      <c r="BF2" s="2019"/>
      <c r="BG2" s="2019"/>
      <c r="BH2" s="2019"/>
      <c r="BI2" s="2019"/>
      <c r="BJ2" s="2019"/>
      <c r="BK2" s="2023" t="s">
        <v>2</v>
      </c>
    </row>
    <row r="3" spans="1:75" ht="18" customHeight="1">
      <c r="A3" s="2021"/>
      <c r="B3" s="2021"/>
      <c r="C3" s="2019" t="s">
        <v>3</v>
      </c>
      <c r="D3" s="2019"/>
      <c r="E3" s="2019"/>
      <c r="F3" s="2019"/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19"/>
      <c r="V3" s="2019"/>
      <c r="W3" s="2019" t="s">
        <v>4</v>
      </c>
      <c r="X3" s="2019"/>
      <c r="Y3" s="2019"/>
      <c r="Z3" s="2019"/>
      <c r="AA3" s="2019"/>
      <c r="AB3" s="2019"/>
      <c r="AC3" s="2019"/>
      <c r="AD3" s="2019"/>
      <c r="AE3" s="2019"/>
      <c r="AF3" s="2019"/>
      <c r="AG3" s="2019"/>
      <c r="AH3" s="2019"/>
      <c r="AI3" s="2019"/>
      <c r="AJ3" s="2019"/>
      <c r="AK3" s="2019"/>
      <c r="AL3" s="2019"/>
      <c r="AM3" s="2019"/>
      <c r="AN3" s="2019"/>
      <c r="AO3" s="2019"/>
      <c r="AP3" s="2019"/>
      <c r="AQ3" s="2019" t="s">
        <v>5</v>
      </c>
      <c r="AR3" s="2019"/>
      <c r="AS3" s="2019"/>
      <c r="AT3" s="2019"/>
      <c r="AU3" s="2019"/>
      <c r="AV3" s="2019"/>
      <c r="AW3" s="2019"/>
      <c r="AX3" s="2019"/>
      <c r="AY3" s="2019"/>
      <c r="AZ3" s="2019"/>
      <c r="BA3" s="2019"/>
      <c r="BB3" s="2019"/>
      <c r="BC3" s="2019"/>
      <c r="BD3" s="2019"/>
      <c r="BE3" s="2019"/>
      <c r="BF3" s="2019"/>
      <c r="BG3" s="2019"/>
      <c r="BH3" s="2019"/>
      <c r="BI3" s="2019"/>
      <c r="BJ3" s="2019"/>
      <c r="BK3" s="2023"/>
    </row>
    <row r="4" spans="1:75">
      <c r="A4" s="2021"/>
      <c r="B4" s="2021"/>
      <c r="C4" s="2020" t="s">
        <v>6</v>
      </c>
      <c r="D4" s="2020"/>
      <c r="E4" s="2020"/>
      <c r="F4" s="2020"/>
      <c r="G4" s="2020"/>
      <c r="H4" s="2020"/>
      <c r="I4" s="2020"/>
      <c r="J4" s="2020"/>
      <c r="K4" s="2020"/>
      <c r="L4" s="2020"/>
      <c r="M4" s="2020" t="s">
        <v>7</v>
      </c>
      <c r="N4" s="2020"/>
      <c r="O4" s="2020"/>
      <c r="P4" s="2020"/>
      <c r="Q4" s="2020"/>
      <c r="R4" s="2020"/>
      <c r="S4" s="2020"/>
      <c r="T4" s="2020"/>
      <c r="U4" s="2020"/>
      <c r="V4" s="2020"/>
      <c r="W4" s="2020" t="s">
        <v>6</v>
      </c>
      <c r="X4" s="2020"/>
      <c r="Y4" s="2020"/>
      <c r="Z4" s="2020"/>
      <c r="AA4" s="2020"/>
      <c r="AB4" s="2020"/>
      <c r="AC4" s="2020"/>
      <c r="AD4" s="2020"/>
      <c r="AE4" s="2020"/>
      <c r="AF4" s="2020"/>
      <c r="AG4" s="2020" t="s">
        <v>7</v>
      </c>
      <c r="AH4" s="2020"/>
      <c r="AI4" s="2020"/>
      <c r="AJ4" s="2020"/>
      <c r="AK4" s="2020"/>
      <c r="AL4" s="2020"/>
      <c r="AM4" s="2020"/>
      <c r="AN4" s="2020"/>
      <c r="AO4" s="2020"/>
      <c r="AP4" s="2020"/>
      <c r="AQ4" s="2020" t="s">
        <v>6</v>
      </c>
      <c r="AR4" s="2020"/>
      <c r="AS4" s="2020"/>
      <c r="AT4" s="2020"/>
      <c r="AU4" s="2020"/>
      <c r="AV4" s="2020"/>
      <c r="AW4" s="2020"/>
      <c r="AX4" s="2020"/>
      <c r="AY4" s="2020"/>
      <c r="AZ4" s="2020"/>
      <c r="BA4" s="2020" t="s">
        <v>7</v>
      </c>
      <c r="BB4" s="2020"/>
      <c r="BC4" s="2020"/>
      <c r="BD4" s="2020"/>
      <c r="BE4" s="2020"/>
      <c r="BF4" s="2020"/>
      <c r="BG4" s="2020"/>
      <c r="BH4" s="2020"/>
      <c r="BI4" s="2020"/>
      <c r="BJ4" s="2020"/>
      <c r="BK4" s="2023"/>
    </row>
    <row r="5" spans="1:75" ht="15" customHeight="1">
      <c r="A5" s="2021"/>
      <c r="B5" s="2021"/>
      <c r="C5" s="2019" t="s">
        <v>8</v>
      </c>
      <c r="D5" s="2019"/>
      <c r="E5" s="2019"/>
      <c r="F5" s="2019"/>
      <c r="G5" s="2019"/>
      <c r="H5" s="2019" t="s">
        <v>9</v>
      </c>
      <c r="I5" s="2019"/>
      <c r="J5" s="2019"/>
      <c r="K5" s="2019"/>
      <c r="L5" s="2019"/>
      <c r="M5" s="2019" t="s">
        <v>8</v>
      </c>
      <c r="N5" s="2019"/>
      <c r="O5" s="2019"/>
      <c r="P5" s="2019"/>
      <c r="Q5" s="2019"/>
      <c r="R5" s="2019" t="s">
        <v>9</v>
      </c>
      <c r="S5" s="2019"/>
      <c r="T5" s="2019"/>
      <c r="U5" s="2019"/>
      <c r="V5" s="2019"/>
      <c r="W5" s="2019" t="s">
        <v>8</v>
      </c>
      <c r="X5" s="2019"/>
      <c r="Y5" s="2019"/>
      <c r="Z5" s="2019"/>
      <c r="AA5" s="2019"/>
      <c r="AB5" s="2019" t="s">
        <v>9</v>
      </c>
      <c r="AC5" s="2019"/>
      <c r="AD5" s="2019"/>
      <c r="AE5" s="2019"/>
      <c r="AF5" s="2019"/>
      <c r="AG5" s="2019" t="s">
        <v>8</v>
      </c>
      <c r="AH5" s="2019"/>
      <c r="AI5" s="2019"/>
      <c r="AJ5" s="2019"/>
      <c r="AK5" s="2019"/>
      <c r="AL5" s="2019" t="s">
        <v>9</v>
      </c>
      <c r="AM5" s="2019"/>
      <c r="AN5" s="2019"/>
      <c r="AO5" s="2019"/>
      <c r="AP5" s="2019"/>
      <c r="AQ5" s="2019" t="s">
        <v>8</v>
      </c>
      <c r="AR5" s="2019"/>
      <c r="AS5" s="2019"/>
      <c r="AT5" s="2019"/>
      <c r="AU5" s="2019"/>
      <c r="AV5" s="2019" t="s">
        <v>9</v>
      </c>
      <c r="AW5" s="2019"/>
      <c r="AX5" s="2019"/>
      <c r="AY5" s="2019"/>
      <c r="AZ5" s="2019"/>
      <c r="BA5" s="2019" t="s">
        <v>8</v>
      </c>
      <c r="BB5" s="2019"/>
      <c r="BC5" s="2019"/>
      <c r="BD5" s="2019"/>
      <c r="BE5" s="2019"/>
      <c r="BF5" s="2019" t="s">
        <v>9</v>
      </c>
      <c r="BG5" s="2019"/>
      <c r="BH5" s="2019"/>
      <c r="BI5" s="2019"/>
      <c r="BJ5" s="2019"/>
      <c r="BK5" s="2023"/>
    </row>
    <row r="6" spans="1:75" ht="15" customHeight="1">
      <c r="A6" s="2022"/>
      <c r="B6" s="202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024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34" t="s">
        <v>63</v>
      </c>
      <c r="C9" s="35">
        <v>0</v>
      </c>
      <c r="D9" s="36">
        <v>26.897224779999998</v>
      </c>
      <c r="E9" s="37">
        <v>0</v>
      </c>
      <c r="F9" s="38">
        <v>0</v>
      </c>
      <c r="G9" s="39">
        <v>0</v>
      </c>
      <c r="H9" s="40">
        <v>11.20618895</v>
      </c>
      <c r="I9" s="41">
        <v>204.12148026</v>
      </c>
      <c r="J9" s="42">
        <v>5.1785390400000004</v>
      </c>
      <c r="K9" s="43">
        <v>0</v>
      </c>
      <c r="L9" s="44">
        <v>58.748387950000001</v>
      </c>
      <c r="M9" s="45">
        <v>0</v>
      </c>
      <c r="N9" s="46">
        <v>0</v>
      </c>
      <c r="O9" s="47">
        <v>0</v>
      </c>
      <c r="P9" s="48">
        <v>0</v>
      </c>
      <c r="Q9" s="49">
        <v>0</v>
      </c>
      <c r="R9" s="50">
        <v>6.4390949099999997</v>
      </c>
      <c r="S9" s="51">
        <v>39.826957149999998</v>
      </c>
      <c r="T9" s="52">
        <v>5.0540234100000001</v>
      </c>
      <c r="U9" s="53">
        <v>0</v>
      </c>
      <c r="V9" s="54">
        <v>18.93862416</v>
      </c>
      <c r="W9" s="55">
        <v>0</v>
      </c>
      <c r="X9" s="56">
        <v>0</v>
      </c>
      <c r="Y9" s="57">
        <v>0</v>
      </c>
      <c r="Z9" s="58">
        <v>0</v>
      </c>
      <c r="AA9" s="59">
        <v>0</v>
      </c>
      <c r="AB9" s="60">
        <v>0</v>
      </c>
      <c r="AC9" s="61">
        <v>0</v>
      </c>
      <c r="AD9" s="62">
        <v>0</v>
      </c>
      <c r="AE9" s="63">
        <v>0</v>
      </c>
      <c r="AF9" s="64">
        <v>0</v>
      </c>
      <c r="AG9" s="65">
        <v>0</v>
      </c>
      <c r="AH9" s="66">
        <v>0</v>
      </c>
      <c r="AI9" s="67">
        <v>0</v>
      </c>
      <c r="AJ9" s="68">
        <v>0</v>
      </c>
      <c r="AK9" s="69">
        <v>0</v>
      </c>
      <c r="AL9" s="70">
        <v>0</v>
      </c>
      <c r="AM9" s="71">
        <v>0</v>
      </c>
      <c r="AN9" s="72">
        <v>0</v>
      </c>
      <c r="AO9" s="73">
        <v>0</v>
      </c>
      <c r="AP9" s="74">
        <v>0</v>
      </c>
      <c r="AQ9" s="75">
        <v>0</v>
      </c>
      <c r="AR9" s="76">
        <v>0</v>
      </c>
      <c r="AS9" s="77">
        <v>0</v>
      </c>
      <c r="AT9" s="78">
        <v>0</v>
      </c>
      <c r="AU9" s="79">
        <v>0</v>
      </c>
      <c r="AV9" s="80">
        <v>20.68369684</v>
      </c>
      <c r="AW9" s="81">
        <v>36.255753380000002</v>
      </c>
      <c r="AX9" s="82">
        <v>0</v>
      </c>
      <c r="AY9" s="83">
        <v>0</v>
      </c>
      <c r="AZ9" s="84">
        <v>108.72933365</v>
      </c>
      <c r="BA9" s="85">
        <v>0</v>
      </c>
      <c r="BB9" s="86">
        <v>0</v>
      </c>
      <c r="BC9" s="87">
        <v>0</v>
      </c>
      <c r="BD9" s="88">
        <v>0</v>
      </c>
      <c r="BE9" s="89">
        <v>0</v>
      </c>
      <c r="BF9" s="90">
        <v>5.8244713600000004</v>
      </c>
      <c r="BG9" s="91">
        <v>1.5920392400000001</v>
      </c>
      <c r="BH9" s="92">
        <v>0</v>
      </c>
      <c r="BI9" s="93">
        <v>0</v>
      </c>
      <c r="BJ9" s="94">
        <v>14.69662239</v>
      </c>
      <c r="BK9" s="95">
        <f>SUM(C9:BJ9)</f>
        <v>564.19243746999996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96" t="s">
        <v>64</v>
      </c>
      <c r="C10" s="97">
        <v>0</v>
      </c>
      <c r="D10" s="98">
        <v>21.529102439999999</v>
      </c>
      <c r="E10" s="99">
        <v>0</v>
      </c>
      <c r="F10" s="100">
        <v>0</v>
      </c>
      <c r="G10" s="101">
        <v>0</v>
      </c>
      <c r="H10" s="102">
        <v>1.0118351299999999</v>
      </c>
      <c r="I10" s="103">
        <v>36.8502388</v>
      </c>
      <c r="J10" s="104">
        <v>4.1272492400000003</v>
      </c>
      <c r="K10" s="105">
        <v>0</v>
      </c>
      <c r="L10" s="106">
        <v>12.72924456</v>
      </c>
      <c r="M10" s="107">
        <v>0</v>
      </c>
      <c r="N10" s="108">
        <v>0</v>
      </c>
      <c r="O10" s="109">
        <v>0</v>
      </c>
      <c r="P10" s="110">
        <v>0</v>
      </c>
      <c r="Q10" s="111">
        <v>0</v>
      </c>
      <c r="R10" s="112">
        <v>0.41261042999999997</v>
      </c>
      <c r="S10" s="113">
        <v>9.9704000000000004E-4</v>
      </c>
      <c r="T10" s="114">
        <v>0</v>
      </c>
      <c r="U10" s="115">
        <v>0</v>
      </c>
      <c r="V10" s="116">
        <v>0.42487301999999999</v>
      </c>
      <c r="W10" s="117">
        <v>0</v>
      </c>
      <c r="X10" s="118">
        <v>0</v>
      </c>
      <c r="Y10" s="119">
        <v>0</v>
      </c>
      <c r="Z10" s="120">
        <v>0</v>
      </c>
      <c r="AA10" s="121">
        <v>0</v>
      </c>
      <c r="AB10" s="122">
        <v>0</v>
      </c>
      <c r="AC10" s="123">
        <v>0</v>
      </c>
      <c r="AD10" s="124">
        <v>0</v>
      </c>
      <c r="AE10" s="125">
        <v>0</v>
      </c>
      <c r="AF10" s="126">
        <v>0</v>
      </c>
      <c r="AG10" s="127">
        <v>0</v>
      </c>
      <c r="AH10" s="128">
        <v>0</v>
      </c>
      <c r="AI10" s="129">
        <v>0</v>
      </c>
      <c r="AJ10" s="130">
        <v>0</v>
      </c>
      <c r="AK10" s="131">
        <v>0</v>
      </c>
      <c r="AL10" s="132">
        <v>0</v>
      </c>
      <c r="AM10" s="133">
        <v>0</v>
      </c>
      <c r="AN10" s="134">
        <v>0</v>
      </c>
      <c r="AO10" s="135">
        <v>0</v>
      </c>
      <c r="AP10" s="136">
        <v>0</v>
      </c>
      <c r="AQ10" s="137">
        <v>0</v>
      </c>
      <c r="AR10" s="138">
        <v>0</v>
      </c>
      <c r="AS10" s="139">
        <v>0</v>
      </c>
      <c r="AT10" s="140">
        <v>0</v>
      </c>
      <c r="AU10" s="141">
        <v>0</v>
      </c>
      <c r="AV10" s="142">
        <v>6.2931443600000003</v>
      </c>
      <c r="AW10" s="143">
        <v>46.462689990000001</v>
      </c>
      <c r="AX10" s="144">
        <v>0</v>
      </c>
      <c r="AY10" s="145">
        <v>0</v>
      </c>
      <c r="AZ10" s="146">
        <v>76.283645059999998</v>
      </c>
      <c r="BA10" s="147">
        <v>0</v>
      </c>
      <c r="BB10" s="148">
        <v>0</v>
      </c>
      <c r="BC10" s="149">
        <v>0</v>
      </c>
      <c r="BD10" s="150">
        <v>0</v>
      </c>
      <c r="BE10" s="151">
        <v>0</v>
      </c>
      <c r="BF10" s="152">
        <v>2.6912535800000001</v>
      </c>
      <c r="BG10" s="153">
        <v>10.97659449</v>
      </c>
      <c r="BH10" s="154">
        <v>0</v>
      </c>
      <c r="BI10" s="155">
        <v>0</v>
      </c>
      <c r="BJ10" s="156">
        <v>10.5709062</v>
      </c>
      <c r="BK10" s="157">
        <f>SUM(C10:BJ10)</f>
        <v>230.36438433999999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158" t="s">
        <v>65</v>
      </c>
      <c r="C11" s="159">
        <v>0</v>
      </c>
      <c r="D11" s="160">
        <v>0.59575551000000004</v>
      </c>
      <c r="E11" s="161">
        <v>0</v>
      </c>
      <c r="F11" s="162">
        <v>0</v>
      </c>
      <c r="G11" s="163">
        <v>0</v>
      </c>
      <c r="H11" s="164">
        <v>0.62284539000000005</v>
      </c>
      <c r="I11" s="165">
        <v>28.765207350000001</v>
      </c>
      <c r="J11" s="166">
        <v>6.4136459400000003</v>
      </c>
      <c r="K11" s="167">
        <v>0</v>
      </c>
      <c r="L11" s="168">
        <v>4.2648131999999999</v>
      </c>
      <c r="M11" s="169">
        <v>0</v>
      </c>
      <c r="N11" s="170">
        <v>0</v>
      </c>
      <c r="O11" s="171">
        <v>0</v>
      </c>
      <c r="P11" s="172">
        <v>0</v>
      </c>
      <c r="Q11" s="173">
        <v>0</v>
      </c>
      <c r="R11" s="174">
        <v>0.35003123000000003</v>
      </c>
      <c r="S11" s="175">
        <v>0</v>
      </c>
      <c r="T11" s="176">
        <v>5.0472034499999996</v>
      </c>
      <c r="U11" s="177">
        <v>0</v>
      </c>
      <c r="V11" s="178">
        <v>2.5698056600000001</v>
      </c>
      <c r="W11" s="179">
        <v>0</v>
      </c>
      <c r="X11" s="180">
        <v>0</v>
      </c>
      <c r="Y11" s="181">
        <v>0</v>
      </c>
      <c r="Z11" s="182">
        <v>0</v>
      </c>
      <c r="AA11" s="183">
        <v>0</v>
      </c>
      <c r="AB11" s="184">
        <v>0</v>
      </c>
      <c r="AC11" s="185">
        <v>0</v>
      </c>
      <c r="AD11" s="186">
        <v>0</v>
      </c>
      <c r="AE11" s="187">
        <v>0</v>
      </c>
      <c r="AF11" s="188">
        <v>0</v>
      </c>
      <c r="AG11" s="189">
        <v>0</v>
      </c>
      <c r="AH11" s="190">
        <v>0</v>
      </c>
      <c r="AI11" s="191">
        <v>0</v>
      </c>
      <c r="AJ11" s="192">
        <v>0</v>
      </c>
      <c r="AK11" s="193">
        <v>0</v>
      </c>
      <c r="AL11" s="194">
        <v>0</v>
      </c>
      <c r="AM11" s="195">
        <v>0</v>
      </c>
      <c r="AN11" s="196">
        <v>0</v>
      </c>
      <c r="AO11" s="197">
        <v>0</v>
      </c>
      <c r="AP11" s="198">
        <v>0</v>
      </c>
      <c r="AQ11" s="199">
        <v>0</v>
      </c>
      <c r="AR11" s="200">
        <v>0</v>
      </c>
      <c r="AS11" s="201">
        <v>0</v>
      </c>
      <c r="AT11" s="202">
        <v>0</v>
      </c>
      <c r="AU11" s="203">
        <v>0</v>
      </c>
      <c r="AV11" s="204">
        <v>2.7565883200000001</v>
      </c>
      <c r="AW11" s="205">
        <v>5.7007529899999998</v>
      </c>
      <c r="AX11" s="206">
        <v>0</v>
      </c>
      <c r="AY11" s="207">
        <v>0</v>
      </c>
      <c r="AZ11" s="208">
        <v>12.31371199</v>
      </c>
      <c r="BA11" s="209">
        <v>0</v>
      </c>
      <c r="BB11" s="210">
        <v>0</v>
      </c>
      <c r="BC11" s="211">
        <v>0</v>
      </c>
      <c r="BD11" s="212">
        <v>0</v>
      </c>
      <c r="BE11" s="213">
        <v>0</v>
      </c>
      <c r="BF11" s="214">
        <v>1.1443941900000001</v>
      </c>
      <c r="BG11" s="215">
        <v>0.58931347000000001</v>
      </c>
      <c r="BH11" s="216">
        <v>0</v>
      </c>
      <c r="BI11" s="217">
        <v>0</v>
      </c>
      <c r="BJ11" s="218">
        <v>5.9387464200000002</v>
      </c>
      <c r="BK11" s="219">
        <f>SUM(C11:BJ11)</f>
        <v>77.072815109999993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220" t="s">
        <v>66</v>
      </c>
      <c r="C12" s="11">
        <f t="shared" ref="C12:BK12" si="0">SUM(C9:C11)</f>
        <v>0</v>
      </c>
      <c r="D12" s="11">
        <f t="shared" si="0"/>
        <v>49.022082729999994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12.840869469999999</v>
      </c>
      <c r="I12" s="11">
        <f t="shared" si="0"/>
        <v>269.73692641000002</v>
      </c>
      <c r="J12" s="11">
        <f t="shared" si="0"/>
        <v>15.719434220000002</v>
      </c>
      <c r="K12" s="11">
        <f t="shared" si="0"/>
        <v>0</v>
      </c>
      <c r="L12" s="11">
        <f t="shared" si="0"/>
        <v>75.742445710000013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7.2017365699999996</v>
      </c>
      <c r="S12" s="11">
        <f t="shared" si="0"/>
        <v>39.82795419</v>
      </c>
      <c r="T12" s="11">
        <f t="shared" si="0"/>
        <v>10.101226860000001</v>
      </c>
      <c r="U12" s="11">
        <f t="shared" si="0"/>
        <v>0</v>
      </c>
      <c r="V12" s="11">
        <f t="shared" si="0"/>
        <v>21.93330284</v>
      </c>
      <c r="W12" s="11">
        <f t="shared" si="0"/>
        <v>0</v>
      </c>
      <c r="X12" s="11">
        <f t="shared" si="0"/>
        <v>0</v>
      </c>
      <c r="Y12" s="11">
        <f t="shared" si="0"/>
        <v>0</v>
      </c>
      <c r="Z12" s="11">
        <f t="shared" si="0"/>
        <v>0</v>
      </c>
      <c r="AA12" s="11">
        <f t="shared" si="0"/>
        <v>0</v>
      </c>
      <c r="AB12" s="11">
        <f t="shared" si="0"/>
        <v>0</v>
      </c>
      <c r="AC12" s="11">
        <f t="shared" si="0"/>
        <v>0</v>
      </c>
      <c r="AD12" s="11">
        <f t="shared" si="0"/>
        <v>0</v>
      </c>
      <c r="AE12" s="11">
        <f t="shared" si="0"/>
        <v>0</v>
      </c>
      <c r="AF12" s="11">
        <f t="shared" si="0"/>
        <v>0</v>
      </c>
      <c r="AG12" s="11">
        <f t="shared" si="0"/>
        <v>0</v>
      </c>
      <c r="AH12" s="11">
        <f t="shared" si="0"/>
        <v>0</v>
      </c>
      <c r="AI12" s="11">
        <f t="shared" si="0"/>
        <v>0</v>
      </c>
      <c r="AJ12" s="11">
        <f t="shared" si="0"/>
        <v>0</v>
      </c>
      <c r="AK12" s="11">
        <f t="shared" si="0"/>
        <v>0</v>
      </c>
      <c r="AL12" s="11">
        <f t="shared" si="0"/>
        <v>0</v>
      </c>
      <c r="AM12" s="11">
        <f t="shared" si="0"/>
        <v>0</v>
      </c>
      <c r="AN12" s="11">
        <f t="shared" si="0"/>
        <v>0</v>
      </c>
      <c r="AO12" s="11">
        <f t="shared" si="0"/>
        <v>0</v>
      </c>
      <c r="AP12" s="11">
        <f t="shared" si="0"/>
        <v>0</v>
      </c>
      <c r="AQ12" s="11">
        <f t="shared" si="0"/>
        <v>0</v>
      </c>
      <c r="AR12" s="11">
        <f t="shared" si="0"/>
        <v>0</v>
      </c>
      <c r="AS12" s="11">
        <f t="shared" si="0"/>
        <v>0</v>
      </c>
      <c r="AT12" s="11">
        <f t="shared" si="0"/>
        <v>0</v>
      </c>
      <c r="AU12" s="11">
        <f t="shared" si="0"/>
        <v>0</v>
      </c>
      <c r="AV12" s="11">
        <f t="shared" si="0"/>
        <v>29.733429519999998</v>
      </c>
      <c r="AW12" s="11">
        <f t="shared" si="0"/>
        <v>88.419196360000001</v>
      </c>
      <c r="AX12" s="11">
        <f t="shared" si="0"/>
        <v>0</v>
      </c>
      <c r="AY12" s="11">
        <f t="shared" si="0"/>
        <v>0</v>
      </c>
      <c r="AZ12" s="11">
        <f t="shared" si="0"/>
        <v>197.3266907</v>
      </c>
      <c r="BA12" s="11">
        <f t="shared" si="0"/>
        <v>0</v>
      </c>
      <c r="BB12" s="11">
        <f t="shared" si="0"/>
        <v>0</v>
      </c>
      <c r="BC12" s="11">
        <f t="shared" si="0"/>
        <v>0</v>
      </c>
      <c r="BD12" s="11">
        <f t="shared" si="0"/>
        <v>0</v>
      </c>
      <c r="BE12" s="11">
        <f t="shared" si="0"/>
        <v>0</v>
      </c>
      <c r="BF12" s="11">
        <f t="shared" si="0"/>
        <v>9.66011913</v>
      </c>
      <c r="BG12" s="11">
        <f t="shared" si="0"/>
        <v>13.157947200000001</v>
      </c>
      <c r="BH12" s="11">
        <f t="shared" si="0"/>
        <v>0</v>
      </c>
      <c r="BI12" s="11">
        <f t="shared" si="0"/>
        <v>0</v>
      </c>
      <c r="BJ12" s="11">
        <f t="shared" si="0"/>
        <v>31.206275009999999</v>
      </c>
      <c r="BK12" s="11">
        <f t="shared" si="0"/>
        <v>871.62963691999994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222" t="s">
        <v>67</v>
      </c>
      <c r="B14" s="221" t="s">
        <v>68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223" t="s">
        <v>69</v>
      </c>
      <c r="C15" s="224">
        <v>0</v>
      </c>
      <c r="D15" s="225">
        <v>0.86095111000000002</v>
      </c>
      <c r="E15" s="226">
        <v>0</v>
      </c>
      <c r="F15" s="227">
        <v>0</v>
      </c>
      <c r="G15" s="228">
        <v>0</v>
      </c>
      <c r="H15" s="229">
        <v>0.62217005000000003</v>
      </c>
      <c r="I15" s="230">
        <v>9.3307957500000001</v>
      </c>
      <c r="J15" s="231">
        <v>0</v>
      </c>
      <c r="K15" s="232">
        <v>0</v>
      </c>
      <c r="L15" s="233">
        <v>81.784142009999997</v>
      </c>
      <c r="M15" s="234">
        <v>0</v>
      </c>
      <c r="N15" s="235">
        <v>0</v>
      </c>
      <c r="O15" s="236">
        <v>0</v>
      </c>
      <c r="P15" s="237">
        <v>0</v>
      </c>
      <c r="Q15" s="238">
        <v>0</v>
      </c>
      <c r="R15" s="239">
        <v>0.15729652999999999</v>
      </c>
      <c r="S15" s="240">
        <v>0</v>
      </c>
      <c r="T15" s="241">
        <v>0</v>
      </c>
      <c r="U15" s="242">
        <v>0</v>
      </c>
      <c r="V15" s="243">
        <v>12.00145689</v>
      </c>
      <c r="W15" s="244">
        <v>0</v>
      </c>
      <c r="X15" s="245">
        <v>0</v>
      </c>
      <c r="Y15" s="246">
        <v>0</v>
      </c>
      <c r="Z15" s="247">
        <v>0</v>
      </c>
      <c r="AA15" s="248">
        <v>0</v>
      </c>
      <c r="AB15" s="249">
        <v>0</v>
      </c>
      <c r="AC15" s="250">
        <v>0</v>
      </c>
      <c r="AD15" s="251">
        <v>0</v>
      </c>
      <c r="AE15" s="252">
        <v>0</v>
      </c>
      <c r="AF15" s="253">
        <v>0</v>
      </c>
      <c r="AG15" s="254">
        <v>0</v>
      </c>
      <c r="AH15" s="255">
        <v>0</v>
      </c>
      <c r="AI15" s="256">
        <v>0</v>
      </c>
      <c r="AJ15" s="257">
        <v>0</v>
      </c>
      <c r="AK15" s="258">
        <v>0</v>
      </c>
      <c r="AL15" s="259">
        <v>0</v>
      </c>
      <c r="AM15" s="260">
        <v>0</v>
      </c>
      <c r="AN15" s="261">
        <v>0</v>
      </c>
      <c r="AO15" s="262">
        <v>0</v>
      </c>
      <c r="AP15" s="263">
        <v>0</v>
      </c>
      <c r="AQ15" s="264">
        <v>0</v>
      </c>
      <c r="AR15" s="265">
        <v>0</v>
      </c>
      <c r="AS15" s="266">
        <v>0</v>
      </c>
      <c r="AT15" s="267">
        <v>0</v>
      </c>
      <c r="AU15" s="268">
        <v>0</v>
      </c>
      <c r="AV15" s="269">
        <v>2.6935551100000001</v>
      </c>
      <c r="AW15" s="270">
        <v>3.3919697200000001</v>
      </c>
      <c r="AX15" s="271">
        <v>0</v>
      </c>
      <c r="AY15" s="272">
        <v>0</v>
      </c>
      <c r="AZ15" s="273">
        <v>17.157917430000001</v>
      </c>
      <c r="BA15" s="274">
        <v>0</v>
      </c>
      <c r="BB15" s="275">
        <v>0</v>
      </c>
      <c r="BC15" s="276">
        <v>0</v>
      </c>
      <c r="BD15" s="277">
        <v>0</v>
      </c>
      <c r="BE15" s="278">
        <v>0</v>
      </c>
      <c r="BF15" s="279">
        <v>0.25358006999999999</v>
      </c>
      <c r="BG15" s="280">
        <v>0.89983539999999995</v>
      </c>
      <c r="BH15" s="281">
        <v>0</v>
      </c>
      <c r="BI15" s="282">
        <v>0</v>
      </c>
      <c r="BJ15" s="283">
        <v>0.43485098999999999</v>
      </c>
      <c r="BK15" s="284">
        <f>SUM(C15:BJ15)</f>
        <v>129.58852106000001</v>
      </c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3"/>
      <c r="B16" s="285" t="s">
        <v>70</v>
      </c>
      <c r="C16" s="11">
        <f t="shared" ref="C16:BK16" si="1">SUM(C15:C15)</f>
        <v>0</v>
      </c>
      <c r="D16" s="11">
        <f t="shared" si="1"/>
        <v>0.86095111000000002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0.62217005000000003</v>
      </c>
      <c r="I16" s="11">
        <f t="shared" si="1"/>
        <v>9.3307957500000001</v>
      </c>
      <c r="J16" s="11">
        <f t="shared" si="1"/>
        <v>0</v>
      </c>
      <c r="K16" s="11">
        <f t="shared" si="1"/>
        <v>0</v>
      </c>
      <c r="L16" s="11">
        <f t="shared" si="1"/>
        <v>81.784142009999997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0.15729652999999999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12.00145689</v>
      </c>
      <c r="W16" s="11">
        <f t="shared" si="1"/>
        <v>0</v>
      </c>
      <c r="X16" s="11">
        <f t="shared" si="1"/>
        <v>0</v>
      </c>
      <c r="Y16" s="11">
        <f t="shared" si="1"/>
        <v>0</v>
      </c>
      <c r="Z16" s="11">
        <f t="shared" si="1"/>
        <v>0</v>
      </c>
      <c r="AA16" s="11">
        <f t="shared" si="1"/>
        <v>0</v>
      </c>
      <c r="AB16" s="11">
        <f t="shared" si="1"/>
        <v>0</v>
      </c>
      <c r="AC16" s="11">
        <f t="shared" si="1"/>
        <v>0</v>
      </c>
      <c r="AD16" s="11">
        <f t="shared" si="1"/>
        <v>0</v>
      </c>
      <c r="AE16" s="11">
        <f t="shared" si="1"/>
        <v>0</v>
      </c>
      <c r="AF16" s="11">
        <f t="shared" si="1"/>
        <v>0</v>
      </c>
      <c r="AG16" s="11">
        <f t="shared" si="1"/>
        <v>0</v>
      </c>
      <c r="AH16" s="11">
        <f t="shared" si="1"/>
        <v>0</v>
      </c>
      <c r="AI16" s="11">
        <f t="shared" si="1"/>
        <v>0</v>
      </c>
      <c r="AJ16" s="11">
        <f t="shared" si="1"/>
        <v>0</v>
      </c>
      <c r="AK16" s="11">
        <f t="shared" si="1"/>
        <v>0</v>
      </c>
      <c r="AL16" s="11">
        <f t="shared" si="1"/>
        <v>0</v>
      </c>
      <c r="AM16" s="11">
        <f t="shared" si="1"/>
        <v>0</v>
      </c>
      <c r="AN16" s="11">
        <f t="shared" si="1"/>
        <v>0</v>
      </c>
      <c r="AO16" s="11">
        <f t="shared" si="1"/>
        <v>0</v>
      </c>
      <c r="AP16" s="11">
        <f t="shared" si="1"/>
        <v>0</v>
      </c>
      <c r="AQ16" s="11">
        <f t="shared" si="1"/>
        <v>0</v>
      </c>
      <c r="AR16" s="11">
        <f t="shared" si="1"/>
        <v>0</v>
      </c>
      <c r="AS16" s="11">
        <f t="shared" si="1"/>
        <v>0</v>
      </c>
      <c r="AT16" s="11">
        <f t="shared" si="1"/>
        <v>0</v>
      </c>
      <c r="AU16" s="11">
        <f t="shared" si="1"/>
        <v>0</v>
      </c>
      <c r="AV16" s="11">
        <f t="shared" si="1"/>
        <v>2.6935551100000001</v>
      </c>
      <c r="AW16" s="11">
        <f t="shared" si="1"/>
        <v>3.3919697200000001</v>
      </c>
      <c r="AX16" s="11">
        <f t="shared" si="1"/>
        <v>0</v>
      </c>
      <c r="AY16" s="11">
        <f t="shared" si="1"/>
        <v>0</v>
      </c>
      <c r="AZ16" s="11">
        <f t="shared" si="1"/>
        <v>17.157917430000001</v>
      </c>
      <c r="BA16" s="11">
        <f t="shared" si="1"/>
        <v>0</v>
      </c>
      <c r="BB16" s="11">
        <f t="shared" si="1"/>
        <v>0</v>
      </c>
      <c r="BC16" s="11">
        <f t="shared" si="1"/>
        <v>0</v>
      </c>
      <c r="BD16" s="11">
        <f t="shared" si="1"/>
        <v>0</v>
      </c>
      <c r="BE16" s="11">
        <f t="shared" si="1"/>
        <v>0</v>
      </c>
      <c r="BF16" s="11">
        <f t="shared" si="1"/>
        <v>0.25358006999999999</v>
      </c>
      <c r="BG16" s="11">
        <f t="shared" si="1"/>
        <v>0.89983539999999995</v>
      </c>
      <c r="BH16" s="11">
        <f t="shared" si="1"/>
        <v>0</v>
      </c>
      <c r="BI16" s="11">
        <f t="shared" si="1"/>
        <v>0</v>
      </c>
      <c r="BJ16" s="11">
        <f t="shared" si="1"/>
        <v>0.43485098999999999</v>
      </c>
      <c r="BK16" s="11">
        <f t="shared" si="1"/>
        <v>129.58852106000001</v>
      </c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287" t="s">
        <v>71</v>
      </c>
      <c r="B18" s="286" t="s">
        <v>72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288" t="s">
        <v>73</v>
      </c>
      <c r="C19" s="289">
        <v>0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0</v>
      </c>
      <c r="K19" s="297">
        <v>0</v>
      </c>
      <c r="L19" s="298">
        <v>0</v>
      </c>
      <c r="M19" s="299">
        <v>0</v>
      </c>
      <c r="N19" s="300">
        <v>0</v>
      </c>
      <c r="O19" s="301">
        <v>0</v>
      </c>
      <c r="P19" s="302">
        <v>0</v>
      </c>
      <c r="Q19" s="303">
        <v>0</v>
      </c>
      <c r="R19" s="304">
        <v>0</v>
      </c>
      <c r="S19" s="305">
        <v>0</v>
      </c>
      <c r="T19" s="306">
        <v>0</v>
      </c>
      <c r="U19" s="307">
        <v>0</v>
      </c>
      <c r="V19" s="308">
        <v>0</v>
      </c>
      <c r="W19" s="309">
        <v>0</v>
      </c>
      <c r="X19" s="310">
        <v>0</v>
      </c>
      <c r="Y19" s="311">
        <v>0</v>
      </c>
      <c r="Z19" s="312">
        <v>0</v>
      </c>
      <c r="AA19" s="313">
        <v>0</v>
      </c>
      <c r="AB19" s="314">
        <v>0</v>
      </c>
      <c r="AC19" s="315">
        <v>0</v>
      </c>
      <c r="AD19" s="316">
        <v>0</v>
      </c>
      <c r="AE19" s="317">
        <v>0</v>
      </c>
      <c r="AF19" s="318">
        <v>0</v>
      </c>
      <c r="AG19" s="319">
        <v>0</v>
      </c>
      <c r="AH19" s="320">
        <v>0</v>
      </c>
      <c r="AI19" s="321">
        <v>0</v>
      </c>
      <c r="AJ19" s="322">
        <v>0</v>
      </c>
      <c r="AK19" s="323">
        <v>0</v>
      </c>
      <c r="AL19" s="324">
        <v>0</v>
      </c>
      <c r="AM19" s="325">
        <v>0</v>
      </c>
      <c r="AN19" s="326">
        <v>0</v>
      </c>
      <c r="AO19" s="327">
        <v>0</v>
      </c>
      <c r="AP19" s="328">
        <v>0</v>
      </c>
      <c r="AQ19" s="329">
        <v>0</v>
      </c>
      <c r="AR19" s="330">
        <v>0</v>
      </c>
      <c r="AS19" s="331">
        <v>0</v>
      </c>
      <c r="AT19" s="332">
        <v>0</v>
      </c>
      <c r="AU19" s="333">
        <v>0</v>
      </c>
      <c r="AV19" s="334">
        <v>0</v>
      </c>
      <c r="AW19" s="335">
        <v>0</v>
      </c>
      <c r="AX19" s="336">
        <v>0</v>
      </c>
      <c r="AY19" s="337">
        <v>0</v>
      </c>
      <c r="AZ19" s="338">
        <v>0</v>
      </c>
      <c r="BA19" s="339">
        <v>0</v>
      </c>
      <c r="BB19" s="340">
        <v>0</v>
      </c>
      <c r="BC19" s="341">
        <v>0</v>
      </c>
      <c r="BD19" s="342">
        <v>0</v>
      </c>
      <c r="BE19" s="343">
        <v>0</v>
      </c>
      <c r="BF19" s="344">
        <v>0</v>
      </c>
      <c r="BG19" s="345">
        <v>0</v>
      </c>
      <c r="BH19" s="346">
        <v>0</v>
      </c>
      <c r="BI19" s="347">
        <v>0</v>
      </c>
      <c r="BJ19" s="348">
        <v>0</v>
      </c>
      <c r="BK19" s="349">
        <f>SUM(C19:BJ19)</f>
        <v>0</v>
      </c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3"/>
      <c r="B20" s="350" t="s">
        <v>74</v>
      </c>
      <c r="C20" s="11">
        <f t="shared" ref="C20:BK20" si="2">SUM(C19:C19)</f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  <c r="T20" s="11">
        <f t="shared" si="2"/>
        <v>0</v>
      </c>
      <c r="U20" s="11">
        <f t="shared" si="2"/>
        <v>0</v>
      </c>
      <c r="V20" s="11">
        <f t="shared" si="2"/>
        <v>0</v>
      </c>
      <c r="W20" s="11">
        <f t="shared" si="2"/>
        <v>0</v>
      </c>
      <c r="X20" s="11">
        <f t="shared" si="2"/>
        <v>0</v>
      </c>
      <c r="Y20" s="11">
        <f t="shared" si="2"/>
        <v>0</v>
      </c>
      <c r="Z20" s="11">
        <f t="shared" si="2"/>
        <v>0</v>
      </c>
      <c r="AA20" s="11">
        <f t="shared" si="2"/>
        <v>0</v>
      </c>
      <c r="AB20" s="11">
        <f t="shared" si="2"/>
        <v>0</v>
      </c>
      <c r="AC20" s="11">
        <f t="shared" si="2"/>
        <v>0</v>
      </c>
      <c r="AD20" s="11">
        <f t="shared" si="2"/>
        <v>0</v>
      </c>
      <c r="AE20" s="11">
        <f t="shared" si="2"/>
        <v>0</v>
      </c>
      <c r="AF20" s="11">
        <f t="shared" si="2"/>
        <v>0</v>
      </c>
      <c r="AG20" s="11">
        <f t="shared" si="2"/>
        <v>0</v>
      </c>
      <c r="AH20" s="11">
        <f t="shared" si="2"/>
        <v>0</v>
      </c>
      <c r="AI20" s="11">
        <f t="shared" si="2"/>
        <v>0</v>
      </c>
      <c r="AJ20" s="11">
        <f t="shared" si="2"/>
        <v>0</v>
      </c>
      <c r="AK20" s="11">
        <f t="shared" si="2"/>
        <v>0</v>
      </c>
      <c r="AL20" s="11">
        <f t="shared" si="2"/>
        <v>0</v>
      </c>
      <c r="AM20" s="11">
        <f t="shared" si="2"/>
        <v>0</v>
      </c>
      <c r="AN20" s="11">
        <f t="shared" si="2"/>
        <v>0</v>
      </c>
      <c r="AO20" s="11">
        <f t="shared" si="2"/>
        <v>0</v>
      </c>
      <c r="AP20" s="11">
        <f t="shared" si="2"/>
        <v>0</v>
      </c>
      <c r="AQ20" s="11">
        <f t="shared" si="2"/>
        <v>0</v>
      </c>
      <c r="AR20" s="11">
        <f t="shared" si="2"/>
        <v>0</v>
      </c>
      <c r="AS20" s="11">
        <f t="shared" si="2"/>
        <v>0</v>
      </c>
      <c r="AT20" s="11">
        <f t="shared" si="2"/>
        <v>0</v>
      </c>
      <c r="AU20" s="11">
        <f t="shared" si="2"/>
        <v>0</v>
      </c>
      <c r="AV20" s="11">
        <f t="shared" si="2"/>
        <v>0</v>
      </c>
      <c r="AW20" s="11">
        <f t="shared" si="2"/>
        <v>0</v>
      </c>
      <c r="AX20" s="11">
        <f t="shared" si="2"/>
        <v>0</v>
      </c>
      <c r="AY20" s="11">
        <f t="shared" si="2"/>
        <v>0</v>
      </c>
      <c r="AZ20" s="11">
        <f t="shared" si="2"/>
        <v>0</v>
      </c>
      <c r="BA20" s="11">
        <f t="shared" si="2"/>
        <v>0</v>
      </c>
      <c r="BB20" s="11">
        <f t="shared" si="2"/>
        <v>0</v>
      </c>
      <c r="BC20" s="11">
        <f t="shared" si="2"/>
        <v>0</v>
      </c>
      <c r="BD20" s="11">
        <f t="shared" si="2"/>
        <v>0</v>
      </c>
      <c r="BE20" s="11">
        <f t="shared" si="2"/>
        <v>0</v>
      </c>
      <c r="BF20" s="11">
        <f t="shared" si="2"/>
        <v>0</v>
      </c>
      <c r="BG20" s="11">
        <f t="shared" si="2"/>
        <v>0</v>
      </c>
      <c r="BH20" s="11">
        <f t="shared" si="2"/>
        <v>0</v>
      </c>
      <c r="BI20" s="11">
        <f t="shared" si="2"/>
        <v>0</v>
      </c>
      <c r="BJ20" s="11">
        <f t="shared" si="2"/>
        <v>0</v>
      </c>
      <c r="BK20" s="11">
        <f t="shared" si="2"/>
        <v>0</v>
      </c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52" t="s">
        <v>75</v>
      </c>
      <c r="B22" s="351" t="s">
        <v>76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53" t="s">
        <v>73</v>
      </c>
      <c r="C23" s="354">
        <v>0</v>
      </c>
      <c r="D23" s="355">
        <v>0</v>
      </c>
      <c r="E23" s="356">
        <v>0</v>
      </c>
      <c r="F23" s="357">
        <v>0</v>
      </c>
      <c r="G23" s="358">
        <v>0</v>
      </c>
      <c r="H23" s="359">
        <v>0</v>
      </c>
      <c r="I23" s="360">
        <v>0</v>
      </c>
      <c r="J23" s="361">
        <v>0</v>
      </c>
      <c r="K23" s="362">
        <v>0</v>
      </c>
      <c r="L23" s="363">
        <v>0</v>
      </c>
      <c r="M23" s="364">
        <v>0</v>
      </c>
      <c r="N23" s="365">
        <v>0</v>
      </c>
      <c r="O23" s="366">
        <v>0</v>
      </c>
      <c r="P23" s="367">
        <v>0</v>
      </c>
      <c r="Q23" s="368">
        <v>0</v>
      </c>
      <c r="R23" s="369">
        <v>0</v>
      </c>
      <c r="S23" s="370">
        <v>0</v>
      </c>
      <c r="T23" s="371">
        <v>0</v>
      </c>
      <c r="U23" s="372">
        <v>0</v>
      </c>
      <c r="V23" s="373">
        <v>0</v>
      </c>
      <c r="W23" s="374">
        <v>0</v>
      </c>
      <c r="X23" s="375">
        <v>0</v>
      </c>
      <c r="Y23" s="376">
        <v>0</v>
      </c>
      <c r="Z23" s="377">
        <v>0</v>
      </c>
      <c r="AA23" s="378">
        <v>0</v>
      </c>
      <c r="AB23" s="379">
        <v>0</v>
      </c>
      <c r="AC23" s="380">
        <v>0</v>
      </c>
      <c r="AD23" s="381">
        <v>0</v>
      </c>
      <c r="AE23" s="382">
        <v>0</v>
      </c>
      <c r="AF23" s="383">
        <v>0</v>
      </c>
      <c r="AG23" s="384">
        <v>0</v>
      </c>
      <c r="AH23" s="385">
        <v>0</v>
      </c>
      <c r="AI23" s="386">
        <v>0</v>
      </c>
      <c r="AJ23" s="387">
        <v>0</v>
      </c>
      <c r="AK23" s="388">
        <v>0</v>
      </c>
      <c r="AL23" s="389">
        <v>0</v>
      </c>
      <c r="AM23" s="390">
        <v>0</v>
      </c>
      <c r="AN23" s="391">
        <v>0</v>
      </c>
      <c r="AO23" s="392">
        <v>0</v>
      </c>
      <c r="AP23" s="393">
        <v>0</v>
      </c>
      <c r="AQ23" s="394">
        <v>0</v>
      </c>
      <c r="AR23" s="395">
        <v>0</v>
      </c>
      <c r="AS23" s="396">
        <v>0</v>
      </c>
      <c r="AT23" s="397">
        <v>0</v>
      </c>
      <c r="AU23" s="398">
        <v>0</v>
      </c>
      <c r="AV23" s="399">
        <v>0</v>
      </c>
      <c r="AW23" s="400">
        <v>0</v>
      </c>
      <c r="AX23" s="401">
        <v>0</v>
      </c>
      <c r="AY23" s="402">
        <v>0</v>
      </c>
      <c r="AZ23" s="403">
        <v>0</v>
      </c>
      <c r="BA23" s="404">
        <v>0</v>
      </c>
      <c r="BB23" s="405">
        <v>0</v>
      </c>
      <c r="BC23" s="406">
        <v>0</v>
      </c>
      <c r="BD23" s="407">
        <v>0</v>
      </c>
      <c r="BE23" s="408">
        <v>0</v>
      </c>
      <c r="BF23" s="409">
        <v>0</v>
      </c>
      <c r="BG23" s="410">
        <v>0</v>
      </c>
      <c r="BH23" s="411">
        <v>0</v>
      </c>
      <c r="BI23" s="412">
        <v>0</v>
      </c>
      <c r="BJ23" s="413">
        <v>0</v>
      </c>
      <c r="BK23" s="414">
        <f>SUM(C23:BJ23)</f>
        <v>0</v>
      </c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"/>
      <c r="B24" s="415" t="s">
        <v>77</v>
      </c>
      <c r="C24" s="11">
        <f t="shared" ref="C24:BK24" si="3">SUM(C23:C23)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0</v>
      </c>
      <c r="O24" s="11">
        <f t="shared" si="3"/>
        <v>0</v>
      </c>
      <c r="P24" s="11">
        <f t="shared" si="3"/>
        <v>0</v>
      </c>
      <c r="Q24" s="11">
        <f t="shared" si="3"/>
        <v>0</v>
      </c>
      <c r="R24" s="11">
        <f t="shared" si="3"/>
        <v>0</v>
      </c>
      <c r="S24" s="11">
        <f t="shared" si="3"/>
        <v>0</v>
      </c>
      <c r="T24" s="11">
        <f t="shared" si="3"/>
        <v>0</v>
      </c>
      <c r="U24" s="11">
        <f t="shared" si="3"/>
        <v>0</v>
      </c>
      <c r="V24" s="11">
        <f t="shared" si="3"/>
        <v>0</v>
      </c>
      <c r="W24" s="11">
        <f t="shared" si="3"/>
        <v>0</v>
      </c>
      <c r="X24" s="11">
        <f t="shared" si="3"/>
        <v>0</v>
      </c>
      <c r="Y24" s="11">
        <f t="shared" si="3"/>
        <v>0</v>
      </c>
      <c r="Z24" s="11">
        <f t="shared" si="3"/>
        <v>0</v>
      </c>
      <c r="AA24" s="11">
        <f t="shared" si="3"/>
        <v>0</v>
      </c>
      <c r="AB24" s="11">
        <f t="shared" si="3"/>
        <v>0</v>
      </c>
      <c r="AC24" s="11">
        <f t="shared" si="3"/>
        <v>0</v>
      </c>
      <c r="AD24" s="11">
        <f t="shared" si="3"/>
        <v>0</v>
      </c>
      <c r="AE24" s="11">
        <f t="shared" si="3"/>
        <v>0</v>
      </c>
      <c r="AF24" s="11">
        <f t="shared" si="3"/>
        <v>0</v>
      </c>
      <c r="AG24" s="11">
        <f t="shared" si="3"/>
        <v>0</v>
      </c>
      <c r="AH24" s="11">
        <f t="shared" si="3"/>
        <v>0</v>
      </c>
      <c r="AI24" s="11">
        <f t="shared" si="3"/>
        <v>0</v>
      </c>
      <c r="AJ24" s="11">
        <f t="shared" si="3"/>
        <v>0</v>
      </c>
      <c r="AK24" s="11">
        <f t="shared" si="3"/>
        <v>0</v>
      </c>
      <c r="AL24" s="11">
        <f t="shared" si="3"/>
        <v>0</v>
      </c>
      <c r="AM24" s="11">
        <f t="shared" si="3"/>
        <v>0</v>
      </c>
      <c r="AN24" s="11">
        <f t="shared" si="3"/>
        <v>0</v>
      </c>
      <c r="AO24" s="11">
        <f t="shared" si="3"/>
        <v>0</v>
      </c>
      <c r="AP24" s="11">
        <f t="shared" si="3"/>
        <v>0</v>
      </c>
      <c r="AQ24" s="11">
        <f t="shared" si="3"/>
        <v>0</v>
      </c>
      <c r="AR24" s="11">
        <f t="shared" si="3"/>
        <v>0</v>
      </c>
      <c r="AS24" s="11">
        <f t="shared" si="3"/>
        <v>0</v>
      </c>
      <c r="AT24" s="11">
        <f t="shared" si="3"/>
        <v>0</v>
      </c>
      <c r="AU24" s="11">
        <f t="shared" si="3"/>
        <v>0</v>
      </c>
      <c r="AV24" s="11">
        <f t="shared" si="3"/>
        <v>0</v>
      </c>
      <c r="AW24" s="11">
        <f t="shared" si="3"/>
        <v>0</v>
      </c>
      <c r="AX24" s="11">
        <f t="shared" si="3"/>
        <v>0</v>
      </c>
      <c r="AY24" s="11">
        <f t="shared" si="3"/>
        <v>0</v>
      </c>
      <c r="AZ24" s="11">
        <f t="shared" si="3"/>
        <v>0</v>
      </c>
      <c r="BA24" s="11">
        <f t="shared" si="3"/>
        <v>0</v>
      </c>
      <c r="BB24" s="11">
        <f t="shared" si="3"/>
        <v>0</v>
      </c>
      <c r="BC24" s="11">
        <f t="shared" si="3"/>
        <v>0</v>
      </c>
      <c r="BD24" s="11">
        <f t="shared" si="3"/>
        <v>0</v>
      </c>
      <c r="BE24" s="11">
        <f t="shared" si="3"/>
        <v>0</v>
      </c>
      <c r="BF24" s="11">
        <f t="shared" si="3"/>
        <v>0</v>
      </c>
      <c r="BG24" s="11">
        <f t="shared" si="3"/>
        <v>0</v>
      </c>
      <c r="BH24" s="11">
        <f t="shared" si="3"/>
        <v>0</v>
      </c>
      <c r="BI24" s="11">
        <f t="shared" si="3"/>
        <v>0</v>
      </c>
      <c r="BJ24" s="11">
        <f t="shared" si="3"/>
        <v>0</v>
      </c>
      <c r="BK24" s="11">
        <f t="shared" si="3"/>
        <v>0</v>
      </c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417" t="s">
        <v>78</v>
      </c>
      <c r="B26" s="416" t="s">
        <v>79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418" t="s">
        <v>73</v>
      </c>
      <c r="C27" s="419">
        <v>0</v>
      </c>
      <c r="D27" s="420">
        <v>0</v>
      </c>
      <c r="E27" s="421">
        <v>0</v>
      </c>
      <c r="F27" s="422">
        <v>0</v>
      </c>
      <c r="G27" s="423">
        <v>0</v>
      </c>
      <c r="H27" s="424">
        <v>0</v>
      </c>
      <c r="I27" s="425">
        <v>0</v>
      </c>
      <c r="J27" s="426">
        <v>0</v>
      </c>
      <c r="K27" s="427">
        <v>0</v>
      </c>
      <c r="L27" s="428">
        <v>0</v>
      </c>
      <c r="M27" s="429">
        <v>0</v>
      </c>
      <c r="N27" s="430">
        <v>0</v>
      </c>
      <c r="O27" s="431">
        <v>0</v>
      </c>
      <c r="P27" s="432">
        <v>0</v>
      </c>
      <c r="Q27" s="433">
        <v>0</v>
      </c>
      <c r="R27" s="434">
        <v>0</v>
      </c>
      <c r="S27" s="435">
        <v>0</v>
      </c>
      <c r="T27" s="436">
        <v>0</v>
      </c>
      <c r="U27" s="437">
        <v>0</v>
      </c>
      <c r="V27" s="438">
        <v>0</v>
      </c>
      <c r="W27" s="439">
        <v>0</v>
      </c>
      <c r="X27" s="440">
        <v>0</v>
      </c>
      <c r="Y27" s="441">
        <v>0</v>
      </c>
      <c r="Z27" s="442">
        <v>0</v>
      </c>
      <c r="AA27" s="443">
        <v>0</v>
      </c>
      <c r="AB27" s="444">
        <v>0</v>
      </c>
      <c r="AC27" s="445">
        <v>0</v>
      </c>
      <c r="AD27" s="446">
        <v>0</v>
      </c>
      <c r="AE27" s="447">
        <v>0</v>
      </c>
      <c r="AF27" s="448">
        <v>0</v>
      </c>
      <c r="AG27" s="449">
        <v>0</v>
      </c>
      <c r="AH27" s="450">
        <v>0</v>
      </c>
      <c r="AI27" s="451">
        <v>0</v>
      </c>
      <c r="AJ27" s="452">
        <v>0</v>
      </c>
      <c r="AK27" s="453">
        <v>0</v>
      </c>
      <c r="AL27" s="454">
        <v>0</v>
      </c>
      <c r="AM27" s="455">
        <v>0</v>
      </c>
      <c r="AN27" s="456">
        <v>0</v>
      </c>
      <c r="AO27" s="457">
        <v>0</v>
      </c>
      <c r="AP27" s="458">
        <v>0</v>
      </c>
      <c r="AQ27" s="459">
        <v>0</v>
      </c>
      <c r="AR27" s="460">
        <v>0</v>
      </c>
      <c r="AS27" s="461">
        <v>0</v>
      </c>
      <c r="AT27" s="462">
        <v>0</v>
      </c>
      <c r="AU27" s="463">
        <v>0</v>
      </c>
      <c r="AV27" s="464">
        <v>0</v>
      </c>
      <c r="AW27" s="465">
        <v>0</v>
      </c>
      <c r="AX27" s="466">
        <v>0</v>
      </c>
      <c r="AY27" s="467">
        <v>0</v>
      </c>
      <c r="AZ27" s="468">
        <v>0</v>
      </c>
      <c r="BA27" s="469">
        <v>0</v>
      </c>
      <c r="BB27" s="470">
        <v>0</v>
      </c>
      <c r="BC27" s="471">
        <v>0</v>
      </c>
      <c r="BD27" s="472">
        <v>0</v>
      </c>
      <c r="BE27" s="473">
        <v>0</v>
      </c>
      <c r="BF27" s="474">
        <v>0</v>
      </c>
      <c r="BG27" s="475">
        <v>0</v>
      </c>
      <c r="BH27" s="476">
        <v>0</v>
      </c>
      <c r="BI27" s="477">
        <v>0</v>
      </c>
      <c r="BJ27" s="478">
        <v>0</v>
      </c>
      <c r="BK27" s="479">
        <f>SUM(C27:BJ27)</f>
        <v>0</v>
      </c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"/>
      <c r="B28" s="480" t="s">
        <v>80</v>
      </c>
      <c r="C28" s="11">
        <f t="shared" ref="C28:BK28" si="4">SUM(C27:C27)</f>
        <v>0</v>
      </c>
      <c r="D28" s="11">
        <f t="shared" si="4"/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11">
        <f t="shared" si="4"/>
        <v>0</v>
      </c>
      <c r="O28" s="11">
        <f t="shared" si="4"/>
        <v>0</v>
      </c>
      <c r="P28" s="11">
        <f t="shared" si="4"/>
        <v>0</v>
      </c>
      <c r="Q28" s="11">
        <f t="shared" si="4"/>
        <v>0</v>
      </c>
      <c r="R28" s="11">
        <f t="shared" si="4"/>
        <v>0</v>
      </c>
      <c r="S28" s="11">
        <f t="shared" si="4"/>
        <v>0</v>
      </c>
      <c r="T28" s="11">
        <f t="shared" si="4"/>
        <v>0</v>
      </c>
      <c r="U28" s="11">
        <f t="shared" si="4"/>
        <v>0</v>
      </c>
      <c r="V28" s="11">
        <f t="shared" si="4"/>
        <v>0</v>
      </c>
      <c r="W28" s="11">
        <f t="shared" si="4"/>
        <v>0</v>
      </c>
      <c r="X28" s="11">
        <f t="shared" si="4"/>
        <v>0</v>
      </c>
      <c r="Y28" s="11">
        <f t="shared" si="4"/>
        <v>0</v>
      </c>
      <c r="Z28" s="11">
        <f t="shared" si="4"/>
        <v>0</v>
      </c>
      <c r="AA28" s="11">
        <f t="shared" si="4"/>
        <v>0</v>
      </c>
      <c r="AB28" s="11">
        <f t="shared" si="4"/>
        <v>0</v>
      </c>
      <c r="AC28" s="11">
        <f t="shared" si="4"/>
        <v>0</v>
      </c>
      <c r="AD28" s="11">
        <f t="shared" si="4"/>
        <v>0</v>
      </c>
      <c r="AE28" s="11">
        <f t="shared" si="4"/>
        <v>0</v>
      </c>
      <c r="AF28" s="11">
        <f t="shared" si="4"/>
        <v>0</v>
      </c>
      <c r="AG28" s="11">
        <f t="shared" si="4"/>
        <v>0</v>
      </c>
      <c r="AH28" s="11">
        <f t="shared" si="4"/>
        <v>0</v>
      </c>
      <c r="AI28" s="11">
        <f t="shared" si="4"/>
        <v>0</v>
      </c>
      <c r="AJ28" s="11">
        <f t="shared" si="4"/>
        <v>0</v>
      </c>
      <c r="AK28" s="11">
        <f t="shared" si="4"/>
        <v>0</v>
      </c>
      <c r="AL28" s="11">
        <f t="shared" si="4"/>
        <v>0</v>
      </c>
      <c r="AM28" s="11">
        <f t="shared" si="4"/>
        <v>0</v>
      </c>
      <c r="AN28" s="11">
        <f t="shared" si="4"/>
        <v>0</v>
      </c>
      <c r="AO28" s="11">
        <f t="shared" si="4"/>
        <v>0</v>
      </c>
      <c r="AP28" s="11">
        <f t="shared" si="4"/>
        <v>0</v>
      </c>
      <c r="AQ28" s="11">
        <f t="shared" si="4"/>
        <v>0</v>
      </c>
      <c r="AR28" s="11">
        <f t="shared" si="4"/>
        <v>0</v>
      </c>
      <c r="AS28" s="11">
        <f t="shared" si="4"/>
        <v>0</v>
      </c>
      <c r="AT28" s="11">
        <f t="shared" si="4"/>
        <v>0</v>
      </c>
      <c r="AU28" s="11">
        <f t="shared" si="4"/>
        <v>0</v>
      </c>
      <c r="AV28" s="11">
        <f t="shared" si="4"/>
        <v>0</v>
      </c>
      <c r="AW28" s="11">
        <f t="shared" si="4"/>
        <v>0</v>
      </c>
      <c r="AX28" s="11">
        <f t="shared" si="4"/>
        <v>0</v>
      </c>
      <c r="AY28" s="11">
        <f t="shared" si="4"/>
        <v>0</v>
      </c>
      <c r="AZ28" s="11">
        <f t="shared" si="4"/>
        <v>0</v>
      </c>
      <c r="BA28" s="11">
        <f t="shared" si="4"/>
        <v>0</v>
      </c>
      <c r="BB28" s="11">
        <f t="shared" si="4"/>
        <v>0</v>
      </c>
      <c r="BC28" s="11">
        <f t="shared" si="4"/>
        <v>0</v>
      </c>
      <c r="BD28" s="11">
        <f t="shared" si="4"/>
        <v>0</v>
      </c>
      <c r="BE28" s="11">
        <f t="shared" si="4"/>
        <v>0</v>
      </c>
      <c r="BF28" s="11">
        <f t="shared" si="4"/>
        <v>0</v>
      </c>
      <c r="BG28" s="11">
        <f t="shared" si="4"/>
        <v>0</v>
      </c>
      <c r="BH28" s="11">
        <f t="shared" si="4"/>
        <v>0</v>
      </c>
      <c r="BI28" s="11">
        <f t="shared" si="4"/>
        <v>0</v>
      </c>
      <c r="BJ28" s="11">
        <f t="shared" si="4"/>
        <v>0</v>
      </c>
      <c r="BK28" s="11">
        <f t="shared" si="4"/>
        <v>0</v>
      </c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482" t="s">
        <v>81</v>
      </c>
      <c r="B30" s="481" t="s">
        <v>82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83" t="s">
        <v>83</v>
      </c>
      <c r="C31" s="484">
        <v>0</v>
      </c>
      <c r="D31" s="485">
        <v>0.80134251000000001</v>
      </c>
      <c r="E31" s="486">
        <v>0</v>
      </c>
      <c r="F31" s="487">
        <v>0</v>
      </c>
      <c r="G31" s="488">
        <v>0</v>
      </c>
      <c r="H31" s="489">
        <v>1.42724137</v>
      </c>
      <c r="I31" s="490">
        <v>5.2013246400000002</v>
      </c>
      <c r="J31" s="491">
        <v>0</v>
      </c>
      <c r="K31" s="492">
        <v>0</v>
      </c>
      <c r="L31" s="493">
        <v>2.1902913000000002</v>
      </c>
      <c r="M31" s="494">
        <v>0</v>
      </c>
      <c r="N31" s="495">
        <v>0</v>
      </c>
      <c r="O31" s="496">
        <v>0</v>
      </c>
      <c r="P31" s="497">
        <v>0</v>
      </c>
      <c r="Q31" s="498">
        <v>0</v>
      </c>
      <c r="R31" s="499">
        <v>0.85035263999999999</v>
      </c>
      <c r="S31" s="500">
        <v>1.397E-5</v>
      </c>
      <c r="T31" s="501">
        <v>0</v>
      </c>
      <c r="U31" s="502">
        <v>0</v>
      </c>
      <c r="V31" s="503">
        <v>0.33197334000000001</v>
      </c>
      <c r="W31" s="504">
        <v>0</v>
      </c>
      <c r="X31" s="505">
        <v>0</v>
      </c>
      <c r="Y31" s="506">
        <v>0</v>
      </c>
      <c r="Z31" s="507">
        <v>0</v>
      </c>
      <c r="AA31" s="508">
        <v>0</v>
      </c>
      <c r="AB31" s="509">
        <v>0</v>
      </c>
      <c r="AC31" s="510">
        <v>0</v>
      </c>
      <c r="AD31" s="511">
        <v>0</v>
      </c>
      <c r="AE31" s="512">
        <v>0</v>
      </c>
      <c r="AF31" s="513">
        <v>0</v>
      </c>
      <c r="AG31" s="514">
        <v>0</v>
      </c>
      <c r="AH31" s="515">
        <v>0</v>
      </c>
      <c r="AI31" s="516">
        <v>0</v>
      </c>
      <c r="AJ31" s="517">
        <v>0</v>
      </c>
      <c r="AK31" s="518">
        <v>0</v>
      </c>
      <c r="AL31" s="519">
        <v>0</v>
      </c>
      <c r="AM31" s="520">
        <v>0</v>
      </c>
      <c r="AN31" s="521">
        <v>0</v>
      </c>
      <c r="AO31" s="522">
        <v>0</v>
      </c>
      <c r="AP31" s="523">
        <v>0</v>
      </c>
      <c r="AQ31" s="524">
        <v>0</v>
      </c>
      <c r="AR31" s="525">
        <v>0</v>
      </c>
      <c r="AS31" s="526">
        <v>0</v>
      </c>
      <c r="AT31" s="527">
        <v>0</v>
      </c>
      <c r="AU31" s="528">
        <v>0</v>
      </c>
      <c r="AV31" s="529">
        <v>2.3539573300000001</v>
      </c>
      <c r="AW31" s="530">
        <v>3.4172550799999999</v>
      </c>
      <c r="AX31" s="531">
        <v>0</v>
      </c>
      <c r="AY31" s="532">
        <v>0</v>
      </c>
      <c r="AZ31" s="533">
        <v>22.402467349999998</v>
      </c>
      <c r="BA31" s="534">
        <v>0</v>
      </c>
      <c r="BB31" s="535">
        <v>0</v>
      </c>
      <c r="BC31" s="536">
        <v>0</v>
      </c>
      <c r="BD31" s="537">
        <v>0</v>
      </c>
      <c r="BE31" s="538">
        <v>0</v>
      </c>
      <c r="BF31" s="539">
        <v>0.66983009999999998</v>
      </c>
      <c r="BG31" s="540">
        <v>0.26861248999999998</v>
      </c>
      <c r="BH31" s="541">
        <v>0</v>
      </c>
      <c r="BI31" s="542">
        <v>0</v>
      </c>
      <c r="BJ31" s="543">
        <v>2.5132154</v>
      </c>
      <c r="BK31" s="544">
        <f t="shared" ref="BK31:BK37" si="5">SUM(C31:BJ31)</f>
        <v>42.427877519999996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545" t="s">
        <v>84</v>
      </c>
      <c r="C32" s="546">
        <v>0</v>
      </c>
      <c r="D32" s="547">
        <v>9.9169056399999995</v>
      </c>
      <c r="E32" s="548">
        <v>0</v>
      </c>
      <c r="F32" s="549">
        <v>0</v>
      </c>
      <c r="G32" s="550">
        <v>0</v>
      </c>
      <c r="H32" s="551">
        <v>2.1383412100000001</v>
      </c>
      <c r="I32" s="552">
        <v>0.44889866</v>
      </c>
      <c r="J32" s="553">
        <v>0</v>
      </c>
      <c r="K32" s="554">
        <v>0</v>
      </c>
      <c r="L32" s="555">
        <v>2.3763004400000001</v>
      </c>
      <c r="M32" s="556">
        <v>0</v>
      </c>
      <c r="N32" s="557">
        <v>0</v>
      </c>
      <c r="O32" s="558">
        <v>0</v>
      </c>
      <c r="P32" s="559">
        <v>0</v>
      </c>
      <c r="Q32" s="560">
        <v>0</v>
      </c>
      <c r="R32" s="561">
        <v>1.0121239900000001</v>
      </c>
      <c r="S32" s="562">
        <v>5.7200000000000003E-4</v>
      </c>
      <c r="T32" s="563">
        <v>0</v>
      </c>
      <c r="U32" s="564">
        <v>0</v>
      </c>
      <c r="V32" s="565">
        <v>0.41367520000000002</v>
      </c>
      <c r="W32" s="566">
        <v>0</v>
      </c>
      <c r="X32" s="567">
        <v>0</v>
      </c>
      <c r="Y32" s="568">
        <v>0</v>
      </c>
      <c r="Z32" s="569">
        <v>0</v>
      </c>
      <c r="AA32" s="570">
        <v>0</v>
      </c>
      <c r="AB32" s="571">
        <v>0</v>
      </c>
      <c r="AC32" s="572">
        <v>0</v>
      </c>
      <c r="AD32" s="573">
        <v>0</v>
      </c>
      <c r="AE32" s="574">
        <v>0</v>
      </c>
      <c r="AF32" s="575">
        <v>0</v>
      </c>
      <c r="AG32" s="576">
        <v>0</v>
      </c>
      <c r="AH32" s="577">
        <v>0</v>
      </c>
      <c r="AI32" s="578">
        <v>0</v>
      </c>
      <c r="AJ32" s="579">
        <v>0</v>
      </c>
      <c r="AK32" s="580">
        <v>0</v>
      </c>
      <c r="AL32" s="581">
        <v>0</v>
      </c>
      <c r="AM32" s="582">
        <v>0</v>
      </c>
      <c r="AN32" s="583">
        <v>0</v>
      </c>
      <c r="AO32" s="584">
        <v>0</v>
      </c>
      <c r="AP32" s="585">
        <v>0</v>
      </c>
      <c r="AQ32" s="586">
        <v>0</v>
      </c>
      <c r="AR32" s="587">
        <v>0</v>
      </c>
      <c r="AS32" s="588">
        <v>0</v>
      </c>
      <c r="AT32" s="589">
        <v>0</v>
      </c>
      <c r="AU32" s="590">
        <v>0</v>
      </c>
      <c r="AV32" s="591">
        <v>2.32242639</v>
      </c>
      <c r="AW32" s="592">
        <v>16.22754913</v>
      </c>
      <c r="AX32" s="593">
        <v>0</v>
      </c>
      <c r="AY32" s="594">
        <v>0</v>
      </c>
      <c r="AZ32" s="595">
        <v>15.83726016</v>
      </c>
      <c r="BA32" s="596">
        <v>0</v>
      </c>
      <c r="BB32" s="597">
        <v>0</v>
      </c>
      <c r="BC32" s="598">
        <v>0</v>
      </c>
      <c r="BD32" s="599">
        <v>0</v>
      </c>
      <c r="BE32" s="600">
        <v>0</v>
      </c>
      <c r="BF32" s="601">
        <v>0.62866507999999999</v>
      </c>
      <c r="BG32" s="602">
        <v>3.9223170000000002E-2</v>
      </c>
      <c r="BH32" s="603">
        <v>0</v>
      </c>
      <c r="BI32" s="604">
        <v>0</v>
      </c>
      <c r="BJ32" s="605">
        <v>0.36067784000000003</v>
      </c>
      <c r="BK32" s="606">
        <f t="shared" si="5"/>
        <v>51.722618909999994</v>
      </c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607" t="s">
        <v>85</v>
      </c>
      <c r="C33" s="608">
        <v>0</v>
      </c>
      <c r="D33" s="609">
        <v>0</v>
      </c>
      <c r="E33" s="610">
        <v>0</v>
      </c>
      <c r="F33" s="611">
        <v>0</v>
      </c>
      <c r="G33" s="612">
        <v>0</v>
      </c>
      <c r="H33" s="613">
        <v>0.28185426000000002</v>
      </c>
      <c r="I33" s="614">
        <v>5.0103892400000003</v>
      </c>
      <c r="J33" s="615">
        <v>0</v>
      </c>
      <c r="K33" s="616">
        <v>0</v>
      </c>
      <c r="L33" s="617">
        <v>7.4892576699999998</v>
      </c>
      <c r="M33" s="618">
        <v>0</v>
      </c>
      <c r="N33" s="619">
        <v>0</v>
      </c>
      <c r="O33" s="620">
        <v>0</v>
      </c>
      <c r="P33" s="621">
        <v>0</v>
      </c>
      <c r="Q33" s="622">
        <v>0</v>
      </c>
      <c r="R33" s="623">
        <v>0.11936566</v>
      </c>
      <c r="S33" s="624">
        <v>0</v>
      </c>
      <c r="T33" s="625">
        <v>0</v>
      </c>
      <c r="U33" s="626">
        <v>0</v>
      </c>
      <c r="V33" s="627">
        <v>5.2359549999999998E-2</v>
      </c>
      <c r="W33" s="628">
        <v>0</v>
      </c>
      <c r="X33" s="629">
        <v>0</v>
      </c>
      <c r="Y33" s="630">
        <v>0</v>
      </c>
      <c r="Z33" s="631">
        <v>0</v>
      </c>
      <c r="AA33" s="632">
        <v>0</v>
      </c>
      <c r="AB33" s="633">
        <v>0</v>
      </c>
      <c r="AC33" s="634">
        <v>0</v>
      </c>
      <c r="AD33" s="635">
        <v>0</v>
      </c>
      <c r="AE33" s="636">
        <v>0</v>
      </c>
      <c r="AF33" s="637">
        <v>0</v>
      </c>
      <c r="AG33" s="638">
        <v>0</v>
      </c>
      <c r="AH33" s="639">
        <v>0</v>
      </c>
      <c r="AI33" s="640">
        <v>0</v>
      </c>
      <c r="AJ33" s="641">
        <v>0</v>
      </c>
      <c r="AK33" s="642">
        <v>0</v>
      </c>
      <c r="AL33" s="643">
        <v>0</v>
      </c>
      <c r="AM33" s="644">
        <v>0</v>
      </c>
      <c r="AN33" s="645">
        <v>0</v>
      </c>
      <c r="AO33" s="646">
        <v>0</v>
      </c>
      <c r="AP33" s="647">
        <v>0</v>
      </c>
      <c r="AQ33" s="648">
        <v>0</v>
      </c>
      <c r="AR33" s="649">
        <v>0</v>
      </c>
      <c r="AS33" s="650">
        <v>0</v>
      </c>
      <c r="AT33" s="651">
        <v>0</v>
      </c>
      <c r="AU33" s="652">
        <v>0</v>
      </c>
      <c r="AV33" s="653">
        <v>0.85358171000000005</v>
      </c>
      <c r="AW33" s="654">
        <v>5.99959621</v>
      </c>
      <c r="AX33" s="655">
        <v>0</v>
      </c>
      <c r="AY33" s="656">
        <v>0</v>
      </c>
      <c r="AZ33" s="657">
        <v>8.0185468199999992</v>
      </c>
      <c r="BA33" s="658">
        <v>0</v>
      </c>
      <c r="BB33" s="659">
        <v>0</v>
      </c>
      <c r="BC33" s="660">
        <v>0</v>
      </c>
      <c r="BD33" s="661">
        <v>0</v>
      </c>
      <c r="BE33" s="662">
        <v>0</v>
      </c>
      <c r="BF33" s="663">
        <v>0.60048506000000001</v>
      </c>
      <c r="BG33" s="664">
        <v>3.0315999100000002</v>
      </c>
      <c r="BH33" s="665">
        <v>0</v>
      </c>
      <c r="BI33" s="666">
        <v>0</v>
      </c>
      <c r="BJ33" s="667">
        <v>0.99794207000000001</v>
      </c>
      <c r="BK33" s="668">
        <f t="shared" si="5"/>
        <v>32.454978160000003</v>
      </c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669" t="s">
        <v>86</v>
      </c>
      <c r="C34" s="670">
        <v>0</v>
      </c>
      <c r="D34" s="671">
        <v>0.74288008000000005</v>
      </c>
      <c r="E34" s="672">
        <v>0</v>
      </c>
      <c r="F34" s="673">
        <v>0</v>
      </c>
      <c r="G34" s="674">
        <v>0</v>
      </c>
      <c r="H34" s="675">
        <v>2.17145659</v>
      </c>
      <c r="I34" s="676">
        <v>1.77364151</v>
      </c>
      <c r="J34" s="677">
        <v>0</v>
      </c>
      <c r="K34" s="678">
        <v>0</v>
      </c>
      <c r="L34" s="679">
        <v>7.4194342600000001</v>
      </c>
      <c r="M34" s="680">
        <v>0</v>
      </c>
      <c r="N34" s="681">
        <v>0</v>
      </c>
      <c r="O34" s="682">
        <v>0</v>
      </c>
      <c r="P34" s="683">
        <v>0</v>
      </c>
      <c r="Q34" s="684">
        <v>0</v>
      </c>
      <c r="R34" s="685">
        <v>0.48569155000000003</v>
      </c>
      <c r="S34" s="686">
        <v>0</v>
      </c>
      <c r="T34" s="687">
        <v>0</v>
      </c>
      <c r="U34" s="688">
        <v>0</v>
      </c>
      <c r="V34" s="689">
        <v>0.92303628000000004</v>
      </c>
      <c r="W34" s="690">
        <v>0</v>
      </c>
      <c r="X34" s="691">
        <v>0</v>
      </c>
      <c r="Y34" s="692">
        <v>0</v>
      </c>
      <c r="Z34" s="693">
        <v>0</v>
      </c>
      <c r="AA34" s="694">
        <v>0</v>
      </c>
      <c r="AB34" s="695">
        <v>0</v>
      </c>
      <c r="AC34" s="696">
        <v>0</v>
      </c>
      <c r="AD34" s="697">
        <v>0</v>
      </c>
      <c r="AE34" s="698">
        <v>0</v>
      </c>
      <c r="AF34" s="699">
        <v>0</v>
      </c>
      <c r="AG34" s="700">
        <v>0</v>
      </c>
      <c r="AH34" s="701">
        <v>0</v>
      </c>
      <c r="AI34" s="702">
        <v>0</v>
      </c>
      <c r="AJ34" s="703">
        <v>0</v>
      </c>
      <c r="AK34" s="704">
        <v>0</v>
      </c>
      <c r="AL34" s="705">
        <v>0</v>
      </c>
      <c r="AM34" s="706">
        <v>0</v>
      </c>
      <c r="AN34" s="707">
        <v>0</v>
      </c>
      <c r="AO34" s="708">
        <v>0</v>
      </c>
      <c r="AP34" s="709">
        <v>0</v>
      </c>
      <c r="AQ34" s="710">
        <v>0</v>
      </c>
      <c r="AR34" s="711">
        <v>0</v>
      </c>
      <c r="AS34" s="712">
        <v>0</v>
      </c>
      <c r="AT34" s="713">
        <v>0</v>
      </c>
      <c r="AU34" s="714">
        <v>0</v>
      </c>
      <c r="AV34" s="715">
        <v>14.20212046</v>
      </c>
      <c r="AW34" s="716">
        <v>13.570450320000001</v>
      </c>
      <c r="AX34" s="717">
        <v>0.26531698999999997</v>
      </c>
      <c r="AY34" s="718">
        <v>0</v>
      </c>
      <c r="AZ34" s="719">
        <v>79.477839239999994</v>
      </c>
      <c r="BA34" s="720">
        <v>0</v>
      </c>
      <c r="BB34" s="721">
        <v>0</v>
      </c>
      <c r="BC34" s="722">
        <v>0</v>
      </c>
      <c r="BD34" s="723">
        <v>0</v>
      </c>
      <c r="BE34" s="724">
        <v>0</v>
      </c>
      <c r="BF34" s="725">
        <v>1.33664333</v>
      </c>
      <c r="BG34" s="726">
        <v>0.37070673999999998</v>
      </c>
      <c r="BH34" s="727">
        <v>0</v>
      </c>
      <c r="BI34" s="728">
        <v>0</v>
      </c>
      <c r="BJ34" s="729">
        <v>2.4709747599999998</v>
      </c>
      <c r="BK34" s="730">
        <f t="shared" si="5"/>
        <v>125.21019211000001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731" t="s">
        <v>87</v>
      </c>
      <c r="C35" s="732">
        <v>0</v>
      </c>
      <c r="D35" s="733">
        <v>0.67956245999999998</v>
      </c>
      <c r="E35" s="734">
        <v>0</v>
      </c>
      <c r="F35" s="735">
        <v>0</v>
      </c>
      <c r="G35" s="736">
        <v>0</v>
      </c>
      <c r="H35" s="737">
        <v>1.51406299</v>
      </c>
      <c r="I35" s="738">
        <v>0.19691094000000001</v>
      </c>
      <c r="J35" s="739">
        <v>0</v>
      </c>
      <c r="K35" s="740">
        <v>0</v>
      </c>
      <c r="L35" s="741">
        <v>3.2625995400000001</v>
      </c>
      <c r="M35" s="742">
        <v>0</v>
      </c>
      <c r="N35" s="743">
        <v>0</v>
      </c>
      <c r="O35" s="744">
        <v>0</v>
      </c>
      <c r="P35" s="745">
        <v>0</v>
      </c>
      <c r="Q35" s="746">
        <v>0</v>
      </c>
      <c r="R35" s="747">
        <v>0.27535654999999998</v>
      </c>
      <c r="S35" s="748">
        <v>1.392119E-2</v>
      </c>
      <c r="T35" s="749">
        <v>0</v>
      </c>
      <c r="U35" s="750">
        <v>0</v>
      </c>
      <c r="V35" s="751">
        <v>0.50316819999999995</v>
      </c>
      <c r="W35" s="752">
        <v>0</v>
      </c>
      <c r="X35" s="753">
        <v>0</v>
      </c>
      <c r="Y35" s="754">
        <v>0</v>
      </c>
      <c r="Z35" s="755">
        <v>0</v>
      </c>
      <c r="AA35" s="756">
        <v>0</v>
      </c>
      <c r="AB35" s="757">
        <v>0</v>
      </c>
      <c r="AC35" s="758">
        <v>0</v>
      </c>
      <c r="AD35" s="759">
        <v>0</v>
      </c>
      <c r="AE35" s="760">
        <v>0</v>
      </c>
      <c r="AF35" s="761">
        <v>0</v>
      </c>
      <c r="AG35" s="762">
        <v>0</v>
      </c>
      <c r="AH35" s="763">
        <v>0</v>
      </c>
      <c r="AI35" s="764">
        <v>0</v>
      </c>
      <c r="AJ35" s="765">
        <v>0</v>
      </c>
      <c r="AK35" s="766">
        <v>0</v>
      </c>
      <c r="AL35" s="767">
        <v>0</v>
      </c>
      <c r="AM35" s="768">
        <v>0</v>
      </c>
      <c r="AN35" s="769">
        <v>0</v>
      </c>
      <c r="AO35" s="770">
        <v>0</v>
      </c>
      <c r="AP35" s="771">
        <v>0</v>
      </c>
      <c r="AQ35" s="772">
        <v>0</v>
      </c>
      <c r="AR35" s="773">
        <v>0</v>
      </c>
      <c r="AS35" s="774">
        <v>0</v>
      </c>
      <c r="AT35" s="775">
        <v>0</v>
      </c>
      <c r="AU35" s="776">
        <v>0</v>
      </c>
      <c r="AV35" s="777">
        <v>12.534851059999999</v>
      </c>
      <c r="AW35" s="778">
        <v>21.403087759999998</v>
      </c>
      <c r="AX35" s="779">
        <v>0</v>
      </c>
      <c r="AY35" s="780">
        <v>0</v>
      </c>
      <c r="AZ35" s="781">
        <v>32.67289452</v>
      </c>
      <c r="BA35" s="782">
        <v>0</v>
      </c>
      <c r="BB35" s="783">
        <v>0</v>
      </c>
      <c r="BC35" s="784">
        <v>0</v>
      </c>
      <c r="BD35" s="785">
        <v>0</v>
      </c>
      <c r="BE35" s="786">
        <v>0</v>
      </c>
      <c r="BF35" s="787">
        <v>4.3051376499999998</v>
      </c>
      <c r="BG35" s="788">
        <v>0.47414781</v>
      </c>
      <c r="BH35" s="789">
        <v>0</v>
      </c>
      <c r="BI35" s="790">
        <v>0</v>
      </c>
      <c r="BJ35" s="791">
        <v>9.1133052400000008</v>
      </c>
      <c r="BK35" s="792">
        <f t="shared" si="5"/>
        <v>86.949005910000011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793" t="s">
        <v>88</v>
      </c>
      <c r="C36" s="794">
        <v>0</v>
      </c>
      <c r="D36" s="795">
        <v>5.8900053200000002</v>
      </c>
      <c r="E36" s="796">
        <v>0</v>
      </c>
      <c r="F36" s="797">
        <v>0</v>
      </c>
      <c r="G36" s="798">
        <v>0</v>
      </c>
      <c r="H36" s="799">
        <v>0.69570662000000005</v>
      </c>
      <c r="I36" s="800">
        <v>3.6592340000000001E-2</v>
      </c>
      <c r="J36" s="801">
        <v>0</v>
      </c>
      <c r="K36" s="802">
        <v>0</v>
      </c>
      <c r="L36" s="803">
        <v>1.5267579899999999</v>
      </c>
      <c r="M36" s="804">
        <v>0</v>
      </c>
      <c r="N36" s="805">
        <v>0</v>
      </c>
      <c r="O36" s="806">
        <v>0</v>
      </c>
      <c r="P36" s="807">
        <v>0</v>
      </c>
      <c r="Q36" s="808">
        <v>0</v>
      </c>
      <c r="R36" s="809">
        <v>0.28641334000000002</v>
      </c>
      <c r="S36" s="810">
        <v>0</v>
      </c>
      <c r="T36" s="811">
        <v>0</v>
      </c>
      <c r="U36" s="812">
        <v>0</v>
      </c>
      <c r="V36" s="813">
        <v>5.9669279999999998E-2</v>
      </c>
      <c r="W36" s="814">
        <v>0</v>
      </c>
      <c r="X36" s="815">
        <v>0</v>
      </c>
      <c r="Y36" s="816">
        <v>0</v>
      </c>
      <c r="Z36" s="817">
        <v>0</v>
      </c>
      <c r="AA36" s="818">
        <v>0</v>
      </c>
      <c r="AB36" s="819">
        <v>0</v>
      </c>
      <c r="AC36" s="820">
        <v>0</v>
      </c>
      <c r="AD36" s="821">
        <v>0</v>
      </c>
      <c r="AE36" s="822">
        <v>0</v>
      </c>
      <c r="AF36" s="823">
        <v>0</v>
      </c>
      <c r="AG36" s="824">
        <v>0</v>
      </c>
      <c r="AH36" s="825">
        <v>0</v>
      </c>
      <c r="AI36" s="826">
        <v>0</v>
      </c>
      <c r="AJ36" s="827">
        <v>0</v>
      </c>
      <c r="AK36" s="828">
        <v>0</v>
      </c>
      <c r="AL36" s="829">
        <v>0</v>
      </c>
      <c r="AM36" s="830">
        <v>0</v>
      </c>
      <c r="AN36" s="831">
        <v>0</v>
      </c>
      <c r="AO36" s="832">
        <v>0</v>
      </c>
      <c r="AP36" s="833">
        <v>0</v>
      </c>
      <c r="AQ36" s="834">
        <v>0</v>
      </c>
      <c r="AR36" s="835">
        <v>0</v>
      </c>
      <c r="AS36" s="836">
        <v>0</v>
      </c>
      <c r="AT36" s="837">
        <v>0</v>
      </c>
      <c r="AU36" s="838">
        <v>0</v>
      </c>
      <c r="AV36" s="839">
        <v>2.6232213799999999</v>
      </c>
      <c r="AW36" s="840">
        <v>5.4176418799999997</v>
      </c>
      <c r="AX36" s="841">
        <v>0</v>
      </c>
      <c r="AY36" s="842">
        <v>0</v>
      </c>
      <c r="AZ36" s="843">
        <v>8.4260942500000002</v>
      </c>
      <c r="BA36" s="844">
        <v>0</v>
      </c>
      <c r="BB36" s="845">
        <v>0</v>
      </c>
      <c r="BC36" s="846">
        <v>0</v>
      </c>
      <c r="BD36" s="847">
        <v>0</v>
      </c>
      <c r="BE36" s="848">
        <v>0</v>
      </c>
      <c r="BF36" s="849">
        <v>0.45759613999999998</v>
      </c>
      <c r="BG36" s="850">
        <v>0.12113435</v>
      </c>
      <c r="BH36" s="851">
        <v>0</v>
      </c>
      <c r="BI36" s="852">
        <v>0</v>
      </c>
      <c r="BJ36" s="853">
        <v>0.60044125000000004</v>
      </c>
      <c r="BK36" s="854">
        <f t="shared" si="5"/>
        <v>26.141274139999997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855" t="s">
        <v>89</v>
      </c>
      <c r="C37" s="856">
        <v>0</v>
      </c>
      <c r="D37" s="857">
        <v>57.65331149</v>
      </c>
      <c r="E37" s="858">
        <v>0</v>
      </c>
      <c r="F37" s="859">
        <v>0</v>
      </c>
      <c r="G37" s="860">
        <v>0</v>
      </c>
      <c r="H37" s="861">
        <v>11.16232149</v>
      </c>
      <c r="I37" s="862">
        <v>26.973142360000001</v>
      </c>
      <c r="J37" s="863">
        <v>5.7065010799999998</v>
      </c>
      <c r="K37" s="864">
        <v>0</v>
      </c>
      <c r="L37" s="865">
        <v>23.96830074</v>
      </c>
      <c r="M37" s="866">
        <v>0</v>
      </c>
      <c r="N37" s="867">
        <v>0</v>
      </c>
      <c r="O37" s="868">
        <v>0</v>
      </c>
      <c r="P37" s="869">
        <v>0</v>
      </c>
      <c r="Q37" s="870">
        <v>0</v>
      </c>
      <c r="R37" s="871">
        <v>3.7656019700000001</v>
      </c>
      <c r="S37" s="872">
        <v>2.0419754000000001</v>
      </c>
      <c r="T37" s="873">
        <v>0</v>
      </c>
      <c r="U37" s="874">
        <v>0</v>
      </c>
      <c r="V37" s="875">
        <v>3.8524059400000001</v>
      </c>
      <c r="W37" s="876">
        <v>0</v>
      </c>
      <c r="X37" s="877">
        <v>0</v>
      </c>
      <c r="Y37" s="878">
        <v>0</v>
      </c>
      <c r="Z37" s="879">
        <v>0</v>
      </c>
      <c r="AA37" s="880">
        <v>0</v>
      </c>
      <c r="AB37" s="881">
        <v>0</v>
      </c>
      <c r="AC37" s="882">
        <v>0</v>
      </c>
      <c r="AD37" s="883">
        <v>0</v>
      </c>
      <c r="AE37" s="884">
        <v>0</v>
      </c>
      <c r="AF37" s="885">
        <v>0</v>
      </c>
      <c r="AG37" s="886">
        <v>0</v>
      </c>
      <c r="AH37" s="887">
        <v>0</v>
      </c>
      <c r="AI37" s="888">
        <v>0</v>
      </c>
      <c r="AJ37" s="889">
        <v>0</v>
      </c>
      <c r="AK37" s="890">
        <v>0</v>
      </c>
      <c r="AL37" s="891">
        <v>0</v>
      </c>
      <c r="AM37" s="892">
        <v>0</v>
      </c>
      <c r="AN37" s="893">
        <v>0</v>
      </c>
      <c r="AO37" s="894">
        <v>0</v>
      </c>
      <c r="AP37" s="895">
        <v>0</v>
      </c>
      <c r="AQ37" s="896">
        <v>0</v>
      </c>
      <c r="AR37" s="897">
        <v>0</v>
      </c>
      <c r="AS37" s="898">
        <v>0</v>
      </c>
      <c r="AT37" s="899">
        <v>0</v>
      </c>
      <c r="AU37" s="900">
        <v>0</v>
      </c>
      <c r="AV37" s="901">
        <v>23.821383220000001</v>
      </c>
      <c r="AW37" s="902">
        <v>20.40901637</v>
      </c>
      <c r="AX37" s="903">
        <v>0</v>
      </c>
      <c r="AY37" s="904">
        <v>0</v>
      </c>
      <c r="AZ37" s="905">
        <v>116.67123002</v>
      </c>
      <c r="BA37" s="906">
        <v>0</v>
      </c>
      <c r="BB37" s="907">
        <v>0</v>
      </c>
      <c r="BC37" s="908">
        <v>0</v>
      </c>
      <c r="BD37" s="909">
        <v>0</v>
      </c>
      <c r="BE37" s="910">
        <v>0</v>
      </c>
      <c r="BF37" s="911">
        <v>10.37583324</v>
      </c>
      <c r="BG37" s="912">
        <v>6.5381271200000004</v>
      </c>
      <c r="BH37" s="913">
        <v>0</v>
      </c>
      <c r="BI37" s="914">
        <v>0</v>
      </c>
      <c r="BJ37" s="915">
        <v>25.53969099</v>
      </c>
      <c r="BK37" s="916">
        <f t="shared" si="5"/>
        <v>338.47884143000005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917" t="s">
        <v>90</v>
      </c>
      <c r="C38" s="11">
        <f t="shared" ref="C38:BK38" si="6">SUM(C31:C37)</f>
        <v>0</v>
      </c>
      <c r="D38" s="11">
        <f t="shared" si="6"/>
        <v>75.684007500000007</v>
      </c>
      <c r="E38" s="11">
        <f t="shared" si="6"/>
        <v>0</v>
      </c>
      <c r="F38" s="11">
        <f t="shared" si="6"/>
        <v>0</v>
      </c>
      <c r="G38" s="11">
        <f t="shared" si="6"/>
        <v>0</v>
      </c>
      <c r="H38" s="11">
        <f t="shared" si="6"/>
        <v>19.390984530000001</v>
      </c>
      <c r="I38" s="11">
        <f t="shared" si="6"/>
        <v>39.640899689999998</v>
      </c>
      <c r="J38" s="11">
        <f t="shared" si="6"/>
        <v>5.7065010799999998</v>
      </c>
      <c r="K38" s="11">
        <f t="shared" si="6"/>
        <v>0</v>
      </c>
      <c r="L38" s="11">
        <f t="shared" si="6"/>
        <v>48.232941940000003</v>
      </c>
      <c r="M38" s="11">
        <f t="shared" si="6"/>
        <v>0</v>
      </c>
      <c r="N38" s="11">
        <f t="shared" si="6"/>
        <v>0</v>
      </c>
      <c r="O38" s="11">
        <f t="shared" si="6"/>
        <v>0</v>
      </c>
      <c r="P38" s="11">
        <f t="shared" si="6"/>
        <v>0</v>
      </c>
      <c r="Q38" s="11">
        <f t="shared" si="6"/>
        <v>0</v>
      </c>
      <c r="R38" s="11">
        <f t="shared" si="6"/>
        <v>6.794905700000001</v>
      </c>
      <c r="S38" s="11">
        <f t="shared" si="6"/>
        <v>2.0564825600000001</v>
      </c>
      <c r="T38" s="11">
        <f t="shared" si="6"/>
        <v>0</v>
      </c>
      <c r="U38" s="11">
        <f t="shared" si="6"/>
        <v>0</v>
      </c>
      <c r="V38" s="11">
        <f t="shared" si="6"/>
        <v>6.1362877899999999</v>
      </c>
      <c r="W38" s="11">
        <f t="shared" si="6"/>
        <v>0</v>
      </c>
      <c r="X38" s="11">
        <f t="shared" si="6"/>
        <v>0</v>
      </c>
      <c r="Y38" s="11">
        <f t="shared" si="6"/>
        <v>0</v>
      </c>
      <c r="Z38" s="11">
        <f t="shared" si="6"/>
        <v>0</v>
      </c>
      <c r="AA38" s="11">
        <f t="shared" si="6"/>
        <v>0</v>
      </c>
      <c r="AB38" s="11">
        <f t="shared" si="6"/>
        <v>0</v>
      </c>
      <c r="AC38" s="11">
        <f t="shared" si="6"/>
        <v>0</v>
      </c>
      <c r="AD38" s="11">
        <f t="shared" si="6"/>
        <v>0</v>
      </c>
      <c r="AE38" s="11">
        <f t="shared" si="6"/>
        <v>0</v>
      </c>
      <c r="AF38" s="11">
        <f t="shared" si="6"/>
        <v>0</v>
      </c>
      <c r="AG38" s="11">
        <f t="shared" si="6"/>
        <v>0</v>
      </c>
      <c r="AH38" s="11">
        <f t="shared" si="6"/>
        <v>0</v>
      </c>
      <c r="AI38" s="11">
        <f t="shared" si="6"/>
        <v>0</v>
      </c>
      <c r="AJ38" s="11">
        <f t="shared" si="6"/>
        <v>0</v>
      </c>
      <c r="AK38" s="11">
        <f t="shared" si="6"/>
        <v>0</v>
      </c>
      <c r="AL38" s="11">
        <f t="shared" si="6"/>
        <v>0</v>
      </c>
      <c r="AM38" s="11">
        <f t="shared" si="6"/>
        <v>0</v>
      </c>
      <c r="AN38" s="11">
        <f t="shared" si="6"/>
        <v>0</v>
      </c>
      <c r="AO38" s="11">
        <f t="shared" si="6"/>
        <v>0</v>
      </c>
      <c r="AP38" s="11">
        <f t="shared" si="6"/>
        <v>0</v>
      </c>
      <c r="AQ38" s="11">
        <f t="shared" si="6"/>
        <v>0</v>
      </c>
      <c r="AR38" s="11">
        <f t="shared" si="6"/>
        <v>0</v>
      </c>
      <c r="AS38" s="11">
        <f t="shared" si="6"/>
        <v>0</v>
      </c>
      <c r="AT38" s="11">
        <f t="shared" si="6"/>
        <v>0</v>
      </c>
      <c r="AU38" s="11">
        <f t="shared" si="6"/>
        <v>0</v>
      </c>
      <c r="AV38" s="11">
        <f t="shared" si="6"/>
        <v>58.71154155</v>
      </c>
      <c r="AW38" s="11">
        <f t="shared" si="6"/>
        <v>86.444596750000002</v>
      </c>
      <c r="AX38" s="11">
        <f t="shared" si="6"/>
        <v>0.26531698999999997</v>
      </c>
      <c r="AY38" s="11">
        <f t="shared" si="6"/>
        <v>0</v>
      </c>
      <c r="AZ38" s="11">
        <f t="shared" si="6"/>
        <v>283.50633235999999</v>
      </c>
      <c r="BA38" s="11">
        <f t="shared" si="6"/>
        <v>0</v>
      </c>
      <c r="BB38" s="11">
        <f t="shared" si="6"/>
        <v>0</v>
      </c>
      <c r="BC38" s="11">
        <f t="shared" si="6"/>
        <v>0</v>
      </c>
      <c r="BD38" s="11">
        <f t="shared" si="6"/>
        <v>0</v>
      </c>
      <c r="BE38" s="11">
        <f t="shared" si="6"/>
        <v>0</v>
      </c>
      <c r="BF38" s="11">
        <f t="shared" si="6"/>
        <v>18.374190599999999</v>
      </c>
      <c r="BG38" s="11">
        <f t="shared" si="6"/>
        <v>10.843551590000001</v>
      </c>
      <c r="BH38" s="11">
        <f t="shared" si="6"/>
        <v>0</v>
      </c>
      <c r="BI38" s="11">
        <f t="shared" si="6"/>
        <v>0</v>
      </c>
      <c r="BJ38" s="11">
        <f t="shared" si="6"/>
        <v>41.596247550000001</v>
      </c>
      <c r="BK38" s="11">
        <f t="shared" si="6"/>
        <v>703.3847881800001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918" t="s">
        <v>91</v>
      </c>
      <c r="C39" s="11">
        <f t="shared" ref="C39:BK39" si="7">SUM(C9:C38)/2</f>
        <v>0</v>
      </c>
      <c r="D39" s="11">
        <f t="shared" si="7"/>
        <v>125.56704134</v>
      </c>
      <c r="E39" s="11">
        <f t="shared" si="7"/>
        <v>0</v>
      </c>
      <c r="F39" s="11">
        <f t="shared" si="7"/>
        <v>0</v>
      </c>
      <c r="G39" s="11">
        <f t="shared" si="7"/>
        <v>0</v>
      </c>
      <c r="H39" s="11">
        <f t="shared" si="7"/>
        <v>32.85402405</v>
      </c>
      <c r="I39" s="11">
        <f t="shared" si="7"/>
        <v>318.70862184999999</v>
      </c>
      <c r="J39" s="11">
        <f t="shared" si="7"/>
        <v>21.425935300000003</v>
      </c>
      <c r="K39" s="11">
        <f t="shared" si="7"/>
        <v>0</v>
      </c>
      <c r="L39" s="11">
        <f t="shared" si="7"/>
        <v>205.75952966000003</v>
      </c>
      <c r="M39" s="11">
        <f t="shared" si="7"/>
        <v>0</v>
      </c>
      <c r="N39" s="11">
        <f t="shared" si="7"/>
        <v>0</v>
      </c>
      <c r="O39" s="11">
        <f t="shared" si="7"/>
        <v>0</v>
      </c>
      <c r="P39" s="11">
        <f t="shared" si="7"/>
        <v>0</v>
      </c>
      <c r="Q39" s="11">
        <f t="shared" si="7"/>
        <v>0</v>
      </c>
      <c r="R39" s="11">
        <f t="shared" si="7"/>
        <v>14.153938799999999</v>
      </c>
      <c r="S39" s="11">
        <f t="shared" si="7"/>
        <v>41.884436750000006</v>
      </c>
      <c r="T39" s="11">
        <f t="shared" si="7"/>
        <v>10.101226860000001</v>
      </c>
      <c r="U39" s="11">
        <f t="shared" si="7"/>
        <v>0</v>
      </c>
      <c r="V39" s="11">
        <f t="shared" si="7"/>
        <v>40.07104752</v>
      </c>
      <c r="W39" s="11">
        <f t="shared" si="7"/>
        <v>0</v>
      </c>
      <c r="X39" s="11">
        <f t="shared" si="7"/>
        <v>0</v>
      </c>
      <c r="Y39" s="11">
        <f t="shared" si="7"/>
        <v>0</v>
      </c>
      <c r="Z39" s="11">
        <f t="shared" si="7"/>
        <v>0</v>
      </c>
      <c r="AA39" s="11">
        <f t="shared" si="7"/>
        <v>0</v>
      </c>
      <c r="AB39" s="11">
        <f t="shared" si="7"/>
        <v>0</v>
      </c>
      <c r="AC39" s="11">
        <f t="shared" si="7"/>
        <v>0</v>
      </c>
      <c r="AD39" s="11">
        <f t="shared" si="7"/>
        <v>0</v>
      </c>
      <c r="AE39" s="11">
        <f t="shared" si="7"/>
        <v>0</v>
      </c>
      <c r="AF39" s="11">
        <f t="shared" si="7"/>
        <v>0</v>
      </c>
      <c r="AG39" s="11">
        <f t="shared" si="7"/>
        <v>0</v>
      </c>
      <c r="AH39" s="11">
        <f t="shared" si="7"/>
        <v>0</v>
      </c>
      <c r="AI39" s="11">
        <f t="shared" si="7"/>
        <v>0</v>
      </c>
      <c r="AJ39" s="11">
        <f t="shared" si="7"/>
        <v>0</v>
      </c>
      <c r="AK39" s="11">
        <f t="shared" si="7"/>
        <v>0</v>
      </c>
      <c r="AL39" s="11">
        <f t="shared" si="7"/>
        <v>0</v>
      </c>
      <c r="AM39" s="11">
        <f t="shared" si="7"/>
        <v>0</v>
      </c>
      <c r="AN39" s="11">
        <f t="shared" si="7"/>
        <v>0</v>
      </c>
      <c r="AO39" s="11">
        <f t="shared" si="7"/>
        <v>0</v>
      </c>
      <c r="AP39" s="11">
        <f t="shared" si="7"/>
        <v>0</v>
      </c>
      <c r="AQ39" s="11">
        <f t="shared" si="7"/>
        <v>0</v>
      </c>
      <c r="AR39" s="11">
        <f t="shared" si="7"/>
        <v>0</v>
      </c>
      <c r="AS39" s="11">
        <f t="shared" si="7"/>
        <v>0</v>
      </c>
      <c r="AT39" s="11">
        <f t="shared" si="7"/>
        <v>0</v>
      </c>
      <c r="AU39" s="11">
        <f t="shared" si="7"/>
        <v>0</v>
      </c>
      <c r="AV39" s="11">
        <f t="shared" si="7"/>
        <v>91.138526179999999</v>
      </c>
      <c r="AW39" s="11">
        <f t="shared" si="7"/>
        <v>178.25576282999998</v>
      </c>
      <c r="AX39" s="11">
        <f t="shared" si="7"/>
        <v>0.26531698999999997</v>
      </c>
      <c r="AY39" s="11">
        <f t="shared" si="7"/>
        <v>0</v>
      </c>
      <c r="AZ39" s="11">
        <f t="shared" si="7"/>
        <v>497.99094048999996</v>
      </c>
      <c r="BA39" s="11">
        <f t="shared" si="7"/>
        <v>0</v>
      </c>
      <c r="BB39" s="11">
        <f t="shared" si="7"/>
        <v>0</v>
      </c>
      <c r="BC39" s="11">
        <f t="shared" si="7"/>
        <v>0</v>
      </c>
      <c r="BD39" s="11">
        <f t="shared" si="7"/>
        <v>0</v>
      </c>
      <c r="BE39" s="11">
        <f t="shared" si="7"/>
        <v>0</v>
      </c>
      <c r="BF39" s="11">
        <f t="shared" si="7"/>
        <v>28.287889800000002</v>
      </c>
      <c r="BG39" s="11">
        <f t="shared" si="7"/>
        <v>24.90133419</v>
      </c>
      <c r="BH39" s="11">
        <f t="shared" si="7"/>
        <v>0</v>
      </c>
      <c r="BI39" s="11">
        <f t="shared" si="7"/>
        <v>0</v>
      </c>
      <c r="BJ39" s="11">
        <f t="shared" si="7"/>
        <v>73.237373550000001</v>
      </c>
      <c r="BK39" s="11">
        <f t="shared" si="7"/>
        <v>1704.6029461600001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 ht="20.100000000000001" customHeight="1">
      <c r="A41" s="920" t="s">
        <v>92</v>
      </c>
      <c r="B41" s="919" t="s">
        <v>13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922" t="s">
        <v>61</v>
      </c>
      <c r="B42" s="921" t="s">
        <v>93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923" t="s">
        <v>94</v>
      </c>
      <c r="C43" s="924">
        <v>0</v>
      </c>
      <c r="D43" s="925">
        <v>1.23092</v>
      </c>
      <c r="E43" s="926">
        <v>0</v>
      </c>
      <c r="F43" s="927">
        <v>0</v>
      </c>
      <c r="G43" s="928">
        <v>0</v>
      </c>
      <c r="H43" s="929">
        <v>27.912169519999999</v>
      </c>
      <c r="I43" s="930">
        <v>0.85848736000000003</v>
      </c>
      <c r="J43" s="931">
        <v>0</v>
      </c>
      <c r="K43" s="932">
        <v>0</v>
      </c>
      <c r="L43" s="933">
        <v>3.0948986299999999</v>
      </c>
      <c r="M43" s="934">
        <v>0</v>
      </c>
      <c r="N43" s="935">
        <v>0</v>
      </c>
      <c r="O43" s="936">
        <v>0</v>
      </c>
      <c r="P43" s="937">
        <v>0</v>
      </c>
      <c r="Q43" s="938">
        <v>0</v>
      </c>
      <c r="R43" s="939">
        <v>17.70637889</v>
      </c>
      <c r="S43" s="940">
        <v>0.23790032</v>
      </c>
      <c r="T43" s="941">
        <v>0</v>
      </c>
      <c r="U43" s="942">
        <v>0</v>
      </c>
      <c r="V43" s="943">
        <v>0.54687110000000005</v>
      </c>
      <c r="W43" s="944">
        <v>0</v>
      </c>
      <c r="X43" s="945">
        <v>0</v>
      </c>
      <c r="Y43" s="946">
        <v>0</v>
      </c>
      <c r="Z43" s="947">
        <v>0</v>
      </c>
      <c r="AA43" s="948">
        <v>0</v>
      </c>
      <c r="AB43" s="949">
        <v>0</v>
      </c>
      <c r="AC43" s="950">
        <v>0</v>
      </c>
      <c r="AD43" s="951">
        <v>0</v>
      </c>
      <c r="AE43" s="952">
        <v>0</v>
      </c>
      <c r="AF43" s="953">
        <v>0</v>
      </c>
      <c r="AG43" s="954">
        <v>0</v>
      </c>
      <c r="AH43" s="955">
        <v>0</v>
      </c>
      <c r="AI43" s="956">
        <v>0</v>
      </c>
      <c r="AJ43" s="957">
        <v>0</v>
      </c>
      <c r="AK43" s="958">
        <v>0</v>
      </c>
      <c r="AL43" s="959">
        <v>0</v>
      </c>
      <c r="AM43" s="960">
        <v>0</v>
      </c>
      <c r="AN43" s="961">
        <v>0</v>
      </c>
      <c r="AO43" s="962">
        <v>0</v>
      </c>
      <c r="AP43" s="963">
        <v>0</v>
      </c>
      <c r="AQ43" s="964">
        <v>0</v>
      </c>
      <c r="AR43" s="965">
        <v>0</v>
      </c>
      <c r="AS43" s="966">
        <v>0</v>
      </c>
      <c r="AT43" s="967">
        <v>0</v>
      </c>
      <c r="AU43" s="968">
        <v>0</v>
      </c>
      <c r="AV43" s="969">
        <v>272.36623305000001</v>
      </c>
      <c r="AW43" s="970">
        <v>26.276618490000001</v>
      </c>
      <c r="AX43" s="971">
        <v>0</v>
      </c>
      <c r="AY43" s="972">
        <v>0</v>
      </c>
      <c r="AZ43" s="973">
        <v>106.19886996</v>
      </c>
      <c r="BA43" s="974">
        <v>0</v>
      </c>
      <c r="BB43" s="975">
        <v>0</v>
      </c>
      <c r="BC43" s="976">
        <v>0</v>
      </c>
      <c r="BD43" s="977">
        <v>0</v>
      </c>
      <c r="BE43" s="978">
        <v>0</v>
      </c>
      <c r="BF43" s="979">
        <v>88.696475469999996</v>
      </c>
      <c r="BG43" s="980">
        <v>5.6938131299999997</v>
      </c>
      <c r="BH43" s="981">
        <v>0</v>
      </c>
      <c r="BI43" s="982">
        <v>0</v>
      </c>
      <c r="BJ43" s="983">
        <v>21.886814220000002</v>
      </c>
      <c r="BK43" s="984">
        <f>SUM(C43:BJ43)</f>
        <v>572.7064501399999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985" t="s">
        <v>66</v>
      </c>
      <c r="C44" s="11">
        <f t="shared" ref="C44:BK44" si="8">SUM(C43:C43)</f>
        <v>0</v>
      </c>
      <c r="D44" s="11">
        <f t="shared" si="8"/>
        <v>1.23092</v>
      </c>
      <c r="E44" s="11">
        <f t="shared" si="8"/>
        <v>0</v>
      </c>
      <c r="F44" s="11">
        <f t="shared" si="8"/>
        <v>0</v>
      </c>
      <c r="G44" s="11">
        <f t="shared" si="8"/>
        <v>0</v>
      </c>
      <c r="H44" s="11">
        <f t="shared" si="8"/>
        <v>27.912169519999999</v>
      </c>
      <c r="I44" s="11">
        <f t="shared" si="8"/>
        <v>0.85848736000000003</v>
      </c>
      <c r="J44" s="11">
        <f t="shared" si="8"/>
        <v>0</v>
      </c>
      <c r="K44" s="11">
        <f t="shared" si="8"/>
        <v>0</v>
      </c>
      <c r="L44" s="11">
        <f t="shared" si="8"/>
        <v>3.0948986299999999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  <c r="Q44" s="11">
        <f t="shared" si="8"/>
        <v>0</v>
      </c>
      <c r="R44" s="11">
        <f t="shared" si="8"/>
        <v>17.70637889</v>
      </c>
      <c r="S44" s="11">
        <f t="shared" si="8"/>
        <v>0.23790032</v>
      </c>
      <c r="T44" s="11">
        <f t="shared" si="8"/>
        <v>0</v>
      </c>
      <c r="U44" s="11">
        <f t="shared" si="8"/>
        <v>0</v>
      </c>
      <c r="V44" s="11">
        <f t="shared" si="8"/>
        <v>0.54687110000000005</v>
      </c>
      <c r="W44" s="11">
        <f t="shared" si="8"/>
        <v>0</v>
      </c>
      <c r="X44" s="11">
        <f t="shared" si="8"/>
        <v>0</v>
      </c>
      <c r="Y44" s="11">
        <f t="shared" si="8"/>
        <v>0</v>
      </c>
      <c r="Z44" s="11">
        <f t="shared" si="8"/>
        <v>0</v>
      </c>
      <c r="AA44" s="11">
        <f t="shared" si="8"/>
        <v>0</v>
      </c>
      <c r="AB44" s="11">
        <f t="shared" si="8"/>
        <v>0</v>
      </c>
      <c r="AC44" s="11">
        <f t="shared" si="8"/>
        <v>0</v>
      </c>
      <c r="AD44" s="11">
        <f t="shared" si="8"/>
        <v>0</v>
      </c>
      <c r="AE44" s="11">
        <f t="shared" si="8"/>
        <v>0</v>
      </c>
      <c r="AF44" s="11">
        <f t="shared" si="8"/>
        <v>0</v>
      </c>
      <c r="AG44" s="11">
        <f t="shared" si="8"/>
        <v>0</v>
      </c>
      <c r="AH44" s="11">
        <f t="shared" si="8"/>
        <v>0</v>
      </c>
      <c r="AI44" s="11">
        <f t="shared" si="8"/>
        <v>0</v>
      </c>
      <c r="AJ44" s="11">
        <f t="shared" si="8"/>
        <v>0</v>
      </c>
      <c r="AK44" s="11">
        <f t="shared" si="8"/>
        <v>0</v>
      </c>
      <c r="AL44" s="11">
        <f t="shared" si="8"/>
        <v>0</v>
      </c>
      <c r="AM44" s="11">
        <f t="shared" si="8"/>
        <v>0</v>
      </c>
      <c r="AN44" s="11">
        <f t="shared" si="8"/>
        <v>0</v>
      </c>
      <c r="AO44" s="11">
        <f t="shared" si="8"/>
        <v>0</v>
      </c>
      <c r="AP44" s="11">
        <f t="shared" si="8"/>
        <v>0</v>
      </c>
      <c r="AQ44" s="11">
        <f t="shared" si="8"/>
        <v>0</v>
      </c>
      <c r="AR44" s="11">
        <f t="shared" si="8"/>
        <v>0</v>
      </c>
      <c r="AS44" s="11">
        <f t="shared" si="8"/>
        <v>0</v>
      </c>
      <c r="AT44" s="11">
        <f t="shared" si="8"/>
        <v>0</v>
      </c>
      <c r="AU44" s="11">
        <f t="shared" si="8"/>
        <v>0</v>
      </c>
      <c r="AV44" s="11">
        <f t="shared" si="8"/>
        <v>272.36623305000001</v>
      </c>
      <c r="AW44" s="11">
        <f t="shared" si="8"/>
        <v>26.276618490000001</v>
      </c>
      <c r="AX44" s="11">
        <f t="shared" si="8"/>
        <v>0</v>
      </c>
      <c r="AY44" s="11">
        <f t="shared" si="8"/>
        <v>0</v>
      </c>
      <c r="AZ44" s="11">
        <f t="shared" si="8"/>
        <v>106.19886996</v>
      </c>
      <c r="BA44" s="11">
        <f t="shared" si="8"/>
        <v>0</v>
      </c>
      <c r="BB44" s="11">
        <f t="shared" si="8"/>
        <v>0</v>
      </c>
      <c r="BC44" s="11">
        <f t="shared" si="8"/>
        <v>0</v>
      </c>
      <c r="BD44" s="11">
        <f t="shared" si="8"/>
        <v>0</v>
      </c>
      <c r="BE44" s="11">
        <f t="shared" si="8"/>
        <v>0</v>
      </c>
      <c r="BF44" s="11">
        <f t="shared" si="8"/>
        <v>88.696475469999996</v>
      </c>
      <c r="BG44" s="11">
        <f t="shared" si="8"/>
        <v>5.6938131299999997</v>
      </c>
      <c r="BH44" s="11">
        <f t="shared" si="8"/>
        <v>0</v>
      </c>
      <c r="BI44" s="11">
        <f t="shared" si="8"/>
        <v>0</v>
      </c>
      <c r="BJ44" s="11">
        <f t="shared" si="8"/>
        <v>21.886814220000002</v>
      </c>
      <c r="BK44" s="11">
        <f t="shared" si="8"/>
        <v>572.7064501399999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987" t="s">
        <v>67</v>
      </c>
      <c r="B46" s="986" t="s">
        <v>95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88" t="s">
        <v>96</v>
      </c>
      <c r="C47" s="989">
        <v>0</v>
      </c>
      <c r="D47" s="990">
        <v>0.75909150999999997</v>
      </c>
      <c r="E47" s="991">
        <v>0</v>
      </c>
      <c r="F47" s="992">
        <v>0</v>
      </c>
      <c r="G47" s="993">
        <v>0</v>
      </c>
      <c r="H47" s="994">
        <v>1.2188333499999999</v>
      </c>
      <c r="I47" s="995">
        <v>3.5786509799999999</v>
      </c>
      <c r="J47" s="996">
        <v>0</v>
      </c>
      <c r="K47" s="997">
        <v>0</v>
      </c>
      <c r="L47" s="998">
        <v>76.553454250000001</v>
      </c>
      <c r="M47" s="999">
        <v>0</v>
      </c>
      <c r="N47" s="1000">
        <v>0</v>
      </c>
      <c r="O47" s="1001">
        <v>0</v>
      </c>
      <c r="P47" s="1002">
        <v>0</v>
      </c>
      <c r="Q47" s="1003">
        <v>0</v>
      </c>
      <c r="R47" s="1004">
        <v>0.18897475999999999</v>
      </c>
      <c r="S47" s="1005">
        <v>1.8563E-4</v>
      </c>
      <c r="T47" s="1006">
        <v>0</v>
      </c>
      <c r="U47" s="1007">
        <v>0</v>
      </c>
      <c r="V47" s="1008">
        <v>1.1472160300000001</v>
      </c>
      <c r="W47" s="1009">
        <v>0</v>
      </c>
      <c r="X47" s="1010">
        <v>0</v>
      </c>
      <c r="Y47" s="1011">
        <v>0</v>
      </c>
      <c r="Z47" s="1012">
        <v>0</v>
      </c>
      <c r="AA47" s="1013">
        <v>0</v>
      </c>
      <c r="AB47" s="1014">
        <v>0</v>
      </c>
      <c r="AC47" s="1015">
        <v>0</v>
      </c>
      <c r="AD47" s="1016">
        <v>0</v>
      </c>
      <c r="AE47" s="1017">
        <v>0</v>
      </c>
      <c r="AF47" s="1018">
        <v>0</v>
      </c>
      <c r="AG47" s="1019">
        <v>0</v>
      </c>
      <c r="AH47" s="1020">
        <v>0</v>
      </c>
      <c r="AI47" s="1021">
        <v>0</v>
      </c>
      <c r="AJ47" s="1022">
        <v>0</v>
      </c>
      <c r="AK47" s="1023">
        <v>0</v>
      </c>
      <c r="AL47" s="1024">
        <v>0</v>
      </c>
      <c r="AM47" s="1025">
        <v>0</v>
      </c>
      <c r="AN47" s="1026">
        <v>0</v>
      </c>
      <c r="AO47" s="1027">
        <v>0</v>
      </c>
      <c r="AP47" s="1028">
        <v>0</v>
      </c>
      <c r="AQ47" s="1029">
        <v>0</v>
      </c>
      <c r="AR47" s="1030">
        <v>0</v>
      </c>
      <c r="AS47" s="1031">
        <v>0</v>
      </c>
      <c r="AT47" s="1032">
        <v>0</v>
      </c>
      <c r="AU47" s="1033">
        <v>0</v>
      </c>
      <c r="AV47" s="1034">
        <v>5.7412415599999997</v>
      </c>
      <c r="AW47" s="1035">
        <v>5.0356148999999997</v>
      </c>
      <c r="AX47" s="1036">
        <v>0</v>
      </c>
      <c r="AY47" s="1037">
        <v>1.1838370000000001E-2</v>
      </c>
      <c r="AZ47" s="1038">
        <v>67.429624630000006</v>
      </c>
      <c r="BA47" s="1039">
        <v>0</v>
      </c>
      <c r="BB47" s="1040">
        <v>0</v>
      </c>
      <c r="BC47" s="1041">
        <v>0</v>
      </c>
      <c r="BD47" s="1042">
        <v>0</v>
      </c>
      <c r="BE47" s="1043">
        <v>0</v>
      </c>
      <c r="BF47" s="1044">
        <v>1.2085167299999999</v>
      </c>
      <c r="BG47" s="1045">
        <v>4.3662527999999998</v>
      </c>
      <c r="BH47" s="1046">
        <v>0</v>
      </c>
      <c r="BI47" s="1047">
        <v>0</v>
      </c>
      <c r="BJ47" s="1048">
        <v>4.5043076400000004</v>
      </c>
      <c r="BK47" s="1049">
        <f t="shared" ref="BK47:BK53" si="9">SUM(C47:BJ47)</f>
        <v>171.74380314000004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050" t="s">
        <v>98</v>
      </c>
      <c r="C48" s="1051">
        <v>0</v>
      </c>
      <c r="D48" s="1052">
        <v>0.66775355999999997</v>
      </c>
      <c r="E48" s="1053">
        <v>0</v>
      </c>
      <c r="F48" s="1054">
        <v>0</v>
      </c>
      <c r="G48" s="1055">
        <v>0</v>
      </c>
      <c r="H48" s="1056">
        <v>1.34851506</v>
      </c>
      <c r="I48" s="1057">
        <v>0.25320219999999999</v>
      </c>
      <c r="J48" s="1058">
        <v>0</v>
      </c>
      <c r="K48" s="1059">
        <v>0</v>
      </c>
      <c r="L48" s="1060">
        <v>3.1115096100000001</v>
      </c>
      <c r="M48" s="1061">
        <v>0</v>
      </c>
      <c r="N48" s="1062">
        <v>0</v>
      </c>
      <c r="O48" s="1063">
        <v>0</v>
      </c>
      <c r="P48" s="1064">
        <v>0</v>
      </c>
      <c r="Q48" s="1065">
        <v>0</v>
      </c>
      <c r="R48" s="1066">
        <v>0.67811628999999995</v>
      </c>
      <c r="S48" s="1067">
        <v>0</v>
      </c>
      <c r="T48" s="1068">
        <v>0</v>
      </c>
      <c r="U48" s="1069">
        <v>0</v>
      </c>
      <c r="V48" s="1070">
        <v>0.14544207000000001</v>
      </c>
      <c r="W48" s="1071">
        <v>0</v>
      </c>
      <c r="X48" s="1072">
        <v>0</v>
      </c>
      <c r="Y48" s="1073">
        <v>0</v>
      </c>
      <c r="Z48" s="1074">
        <v>0</v>
      </c>
      <c r="AA48" s="1075">
        <v>0</v>
      </c>
      <c r="AB48" s="1076">
        <v>0</v>
      </c>
      <c r="AC48" s="1077">
        <v>0</v>
      </c>
      <c r="AD48" s="1078">
        <v>0</v>
      </c>
      <c r="AE48" s="1079">
        <v>0</v>
      </c>
      <c r="AF48" s="1080">
        <v>0</v>
      </c>
      <c r="AG48" s="1081">
        <v>0</v>
      </c>
      <c r="AH48" s="1082">
        <v>0</v>
      </c>
      <c r="AI48" s="1083">
        <v>0</v>
      </c>
      <c r="AJ48" s="1084">
        <v>0</v>
      </c>
      <c r="AK48" s="1085">
        <v>0</v>
      </c>
      <c r="AL48" s="1086">
        <v>0</v>
      </c>
      <c r="AM48" s="1087">
        <v>0</v>
      </c>
      <c r="AN48" s="1088">
        <v>0</v>
      </c>
      <c r="AO48" s="1089">
        <v>0</v>
      </c>
      <c r="AP48" s="1090">
        <v>0</v>
      </c>
      <c r="AQ48" s="1091">
        <v>0</v>
      </c>
      <c r="AR48" s="1092">
        <v>0</v>
      </c>
      <c r="AS48" s="1093">
        <v>0</v>
      </c>
      <c r="AT48" s="1094">
        <v>0</v>
      </c>
      <c r="AU48" s="1095">
        <v>0</v>
      </c>
      <c r="AV48" s="1096">
        <v>12.476218380000001</v>
      </c>
      <c r="AW48" s="1097">
        <v>26.317089419999999</v>
      </c>
      <c r="AX48" s="1098">
        <v>0</v>
      </c>
      <c r="AY48" s="1099">
        <v>0</v>
      </c>
      <c r="AZ48" s="1100">
        <v>47.593295070000003</v>
      </c>
      <c r="BA48" s="1101">
        <v>0</v>
      </c>
      <c r="BB48" s="1102">
        <v>0</v>
      </c>
      <c r="BC48" s="1103">
        <v>0</v>
      </c>
      <c r="BD48" s="1104">
        <v>0</v>
      </c>
      <c r="BE48" s="1105">
        <v>0</v>
      </c>
      <c r="BF48" s="1106">
        <v>2.2454671300000002</v>
      </c>
      <c r="BG48" s="1107">
        <v>0.78157257000000002</v>
      </c>
      <c r="BH48" s="1108">
        <v>0</v>
      </c>
      <c r="BI48" s="1109">
        <v>0</v>
      </c>
      <c r="BJ48" s="1110">
        <v>4.1992803600000004</v>
      </c>
      <c r="BK48" s="1111">
        <f t="shared" si="9"/>
        <v>99.817461719999997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1025">
      <c r="A49" s="3"/>
      <c r="B49" s="1112" t="s">
        <v>99</v>
      </c>
      <c r="C49" s="1113">
        <v>0</v>
      </c>
      <c r="D49" s="1114">
        <v>7.9096712900000004</v>
      </c>
      <c r="E49" s="1115">
        <v>0</v>
      </c>
      <c r="F49" s="1116">
        <v>0</v>
      </c>
      <c r="G49" s="1117">
        <v>0</v>
      </c>
      <c r="H49" s="1118">
        <v>555.67302864999999</v>
      </c>
      <c r="I49" s="1119">
        <v>299.03157017000001</v>
      </c>
      <c r="J49" s="1120">
        <v>0</v>
      </c>
      <c r="K49" s="1121">
        <v>0</v>
      </c>
      <c r="L49" s="1122">
        <v>598.65131543999996</v>
      </c>
      <c r="M49" s="1123">
        <v>0</v>
      </c>
      <c r="N49" s="1124">
        <v>0</v>
      </c>
      <c r="O49" s="1125">
        <v>0</v>
      </c>
      <c r="P49" s="1126">
        <v>0</v>
      </c>
      <c r="Q49" s="1127">
        <v>0</v>
      </c>
      <c r="R49" s="1128">
        <v>269.51787567999997</v>
      </c>
      <c r="S49" s="1129">
        <v>10.00288844</v>
      </c>
      <c r="T49" s="1130">
        <v>4.982835E-2</v>
      </c>
      <c r="U49" s="1131">
        <v>0</v>
      </c>
      <c r="V49" s="1132">
        <v>54.766727879999998</v>
      </c>
      <c r="W49" s="1133">
        <v>0</v>
      </c>
      <c r="X49" s="1134">
        <v>0</v>
      </c>
      <c r="Y49" s="1135">
        <v>0</v>
      </c>
      <c r="Z49" s="1136">
        <v>0</v>
      </c>
      <c r="AA49" s="1137">
        <v>0</v>
      </c>
      <c r="AB49" s="1138">
        <v>0</v>
      </c>
      <c r="AC49" s="1139">
        <v>0</v>
      </c>
      <c r="AD49" s="1140">
        <v>0</v>
      </c>
      <c r="AE49" s="1141">
        <v>0</v>
      </c>
      <c r="AF49" s="1142">
        <v>0</v>
      </c>
      <c r="AG49" s="1143">
        <v>0</v>
      </c>
      <c r="AH49" s="1144">
        <v>0</v>
      </c>
      <c r="AI49" s="1145">
        <v>0</v>
      </c>
      <c r="AJ49" s="1146">
        <v>0</v>
      </c>
      <c r="AK49" s="1147">
        <v>0</v>
      </c>
      <c r="AL49" s="1148">
        <v>0</v>
      </c>
      <c r="AM49" s="1149">
        <v>0</v>
      </c>
      <c r="AN49" s="1150">
        <v>0</v>
      </c>
      <c r="AO49" s="1151">
        <v>0</v>
      </c>
      <c r="AP49" s="1152">
        <v>0</v>
      </c>
      <c r="AQ49" s="1153">
        <v>0</v>
      </c>
      <c r="AR49" s="1154">
        <v>0</v>
      </c>
      <c r="AS49" s="1155">
        <v>0</v>
      </c>
      <c r="AT49" s="1156">
        <v>0</v>
      </c>
      <c r="AU49" s="1157">
        <v>0</v>
      </c>
      <c r="AV49" s="1158">
        <v>1243.34232109</v>
      </c>
      <c r="AW49" s="1159">
        <v>269.89558911</v>
      </c>
      <c r="AX49" s="1160">
        <v>0</v>
      </c>
      <c r="AY49" s="1161">
        <v>0</v>
      </c>
      <c r="AZ49" s="1162">
        <v>1882.16014303</v>
      </c>
      <c r="BA49" s="1163">
        <v>0</v>
      </c>
      <c r="BB49" s="1164">
        <v>0</v>
      </c>
      <c r="BC49" s="1165">
        <v>0</v>
      </c>
      <c r="BD49" s="1166">
        <v>0</v>
      </c>
      <c r="BE49" s="1167">
        <v>0</v>
      </c>
      <c r="BF49" s="1168">
        <v>411.63273931999998</v>
      </c>
      <c r="BG49" s="1169">
        <v>50.646265560000003</v>
      </c>
      <c r="BH49" s="1170">
        <v>0</v>
      </c>
      <c r="BI49" s="1171">
        <v>0</v>
      </c>
      <c r="BJ49" s="1172">
        <v>271.05295072000001</v>
      </c>
      <c r="BK49" s="1173">
        <f t="shared" si="9"/>
        <v>5924.3329147300001</v>
      </c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1025">
      <c r="A50" s="3"/>
      <c r="B50" s="1174" t="s">
        <v>100</v>
      </c>
      <c r="C50" s="1175">
        <v>0</v>
      </c>
      <c r="D50" s="1176">
        <v>1.0443237299999999</v>
      </c>
      <c r="E50" s="1177">
        <v>0</v>
      </c>
      <c r="F50" s="1178">
        <v>0</v>
      </c>
      <c r="G50" s="1179">
        <v>0</v>
      </c>
      <c r="H50" s="1180">
        <v>2.0905504100000001</v>
      </c>
      <c r="I50" s="1181">
        <v>4.93355297</v>
      </c>
      <c r="J50" s="1182">
        <v>0</v>
      </c>
      <c r="K50" s="1183">
        <v>0</v>
      </c>
      <c r="L50" s="1184">
        <v>1.7601173999999999</v>
      </c>
      <c r="M50" s="1185">
        <v>0</v>
      </c>
      <c r="N50" s="1186">
        <v>0</v>
      </c>
      <c r="O50" s="1187">
        <v>0</v>
      </c>
      <c r="P50" s="1188">
        <v>0</v>
      </c>
      <c r="Q50" s="1189">
        <v>0</v>
      </c>
      <c r="R50" s="1190">
        <v>0.63730425000000002</v>
      </c>
      <c r="S50" s="1191">
        <v>0</v>
      </c>
      <c r="T50" s="1192">
        <v>0</v>
      </c>
      <c r="U50" s="1193">
        <v>0</v>
      </c>
      <c r="V50" s="1194">
        <v>4.2460350000000001E-2</v>
      </c>
      <c r="W50" s="1195">
        <v>0</v>
      </c>
      <c r="X50" s="1196">
        <v>0</v>
      </c>
      <c r="Y50" s="1197">
        <v>0</v>
      </c>
      <c r="Z50" s="1198">
        <v>0</v>
      </c>
      <c r="AA50" s="1199">
        <v>0</v>
      </c>
      <c r="AB50" s="1200">
        <v>0</v>
      </c>
      <c r="AC50" s="1201">
        <v>0</v>
      </c>
      <c r="AD50" s="1202">
        <v>0</v>
      </c>
      <c r="AE50" s="1203">
        <v>0</v>
      </c>
      <c r="AF50" s="1204">
        <v>0</v>
      </c>
      <c r="AG50" s="1205">
        <v>0</v>
      </c>
      <c r="AH50" s="1206">
        <v>0</v>
      </c>
      <c r="AI50" s="1207">
        <v>0</v>
      </c>
      <c r="AJ50" s="1208">
        <v>0</v>
      </c>
      <c r="AK50" s="1209">
        <v>0</v>
      </c>
      <c r="AL50" s="1210">
        <v>0</v>
      </c>
      <c r="AM50" s="1211">
        <v>0</v>
      </c>
      <c r="AN50" s="1212">
        <v>0</v>
      </c>
      <c r="AO50" s="1213">
        <v>0</v>
      </c>
      <c r="AP50" s="1214">
        <v>0</v>
      </c>
      <c r="AQ50" s="1215">
        <v>0</v>
      </c>
      <c r="AR50" s="1216">
        <v>0</v>
      </c>
      <c r="AS50" s="1217">
        <v>0</v>
      </c>
      <c r="AT50" s="1218">
        <v>0</v>
      </c>
      <c r="AU50" s="1219">
        <v>0</v>
      </c>
      <c r="AV50" s="1220">
        <v>51.331536040000003</v>
      </c>
      <c r="AW50" s="1221">
        <v>15.027857190000001</v>
      </c>
      <c r="AX50" s="1222">
        <v>0</v>
      </c>
      <c r="AY50" s="1223">
        <v>0</v>
      </c>
      <c r="AZ50" s="1224">
        <v>113.58434609</v>
      </c>
      <c r="BA50" s="1225">
        <v>0</v>
      </c>
      <c r="BB50" s="1226">
        <v>0</v>
      </c>
      <c r="BC50" s="1227">
        <v>0</v>
      </c>
      <c r="BD50" s="1228">
        <v>0</v>
      </c>
      <c r="BE50" s="1229">
        <v>0</v>
      </c>
      <c r="BF50" s="1230">
        <v>13.08001163</v>
      </c>
      <c r="BG50" s="1231">
        <v>1.0019069</v>
      </c>
      <c r="BH50" s="1232">
        <v>0</v>
      </c>
      <c r="BI50" s="1233">
        <v>0</v>
      </c>
      <c r="BJ50" s="1234">
        <v>18.39262978</v>
      </c>
      <c r="BK50" s="1235">
        <f t="shared" si="9"/>
        <v>222.92659673999998</v>
      </c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1025">
      <c r="A51" s="3"/>
      <c r="B51" s="1236" t="s">
        <v>101</v>
      </c>
      <c r="C51" s="1237">
        <v>0</v>
      </c>
      <c r="D51" s="1238">
        <v>1.11907785</v>
      </c>
      <c r="E51" s="1239">
        <v>0</v>
      </c>
      <c r="F51" s="1240">
        <v>0</v>
      </c>
      <c r="G51" s="1241">
        <v>0</v>
      </c>
      <c r="H51" s="1242">
        <v>10.28255631</v>
      </c>
      <c r="I51" s="1243">
        <v>0.52951117999999997</v>
      </c>
      <c r="J51" s="1244">
        <v>0</v>
      </c>
      <c r="K51" s="1245">
        <v>0</v>
      </c>
      <c r="L51" s="1246">
        <v>7.0151949599999996</v>
      </c>
      <c r="M51" s="1247">
        <v>0</v>
      </c>
      <c r="N51" s="1248">
        <v>0</v>
      </c>
      <c r="O51" s="1249">
        <v>0</v>
      </c>
      <c r="P51" s="1250">
        <v>0</v>
      </c>
      <c r="Q51" s="1251">
        <v>0</v>
      </c>
      <c r="R51" s="1252">
        <v>2.4427921700000002</v>
      </c>
      <c r="S51" s="1253">
        <v>1.453224E-2</v>
      </c>
      <c r="T51" s="1254">
        <v>0</v>
      </c>
      <c r="U51" s="1255">
        <v>0</v>
      </c>
      <c r="V51" s="1256">
        <v>0.33349833000000001</v>
      </c>
      <c r="W51" s="1257">
        <v>0</v>
      </c>
      <c r="X51" s="1258">
        <v>0</v>
      </c>
      <c r="Y51" s="1259">
        <v>0</v>
      </c>
      <c r="Z51" s="1260">
        <v>0</v>
      </c>
      <c r="AA51" s="1261">
        <v>0</v>
      </c>
      <c r="AB51" s="1262">
        <v>0</v>
      </c>
      <c r="AC51" s="1263">
        <v>0</v>
      </c>
      <c r="AD51" s="1264">
        <v>0</v>
      </c>
      <c r="AE51" s="1265">
        <v>0</v>
      </c>
      <c r="AF51" s="1266">
        <v>0</v>
      </c>
      <c r="AG51" s="1267">
        <v>0</v>
      </c>
      <c r="AH51" s="1268">
        <v>0</v>
      </c>
      <c r="AI51" s="1269">
        <v>0</v>
      </c>
      <c r="AJ51" s="1270">
        <v>0</v>
      </c>
      <c r="AK51" s="1271">
        <v>0</v>
      </c>
      <c r="AL51" s="1272">
        <v>0</v>
      </c>
      <c r="AM51" s="1273">
        <v>0</v>
      </c>
      <c r="AN51" s="1274">
        <v>0</v>
      </c>
      <c r="AO51" s="1275">
        <v>0</v>
      </c>
      <c r="AP51" s="1276">
        <v>0</v>
      </c>
      <c r="AQ51" s="1277">
        <v>0</v>
      </c>
      <c r="AR51" s="1278">
        <v>0</v>
      </c>
      <c r="AS51" s="1279">
        <v>0</v>
      </c>
      <c r="AT51" s="1280">
        <v>0</v>
      </c>
      <c r="AU51" s="1281">
        <v>0</v>
      </c>
      <c r="AV51" s="1282">
        <v>153.07312124000001</v>
      </c>
      <c r="AW51" s="1283">
        <v>62.428689650000003</v>
      </c>
      <c r="AX51" s="1284">
        <v>0</v>
      </c>
      <c r="AY51" s="1285">
        <v>0</v>
      </c>
      <c r="AZ51" s="1286">
        <v>184.33649493999999</v>
      </c>
      <c r="BA51" s="1287">
        <v>0</v>
      </c>
      <c r="BB51" s="1288">
        <v>0</v>
      </c>
      <c r="BC51" s="1289">
        <v>0</v>
      </c>
      <c r="BD51" s="1290">
        <v>0</v>
      </c>
      <c r="BE51" s="1291">
        <v>0</v>
      </c>
      <c r="BF51" s="1292">
        <v>40.269866800000003</v>
      </c>
      <c r="BG51" s="1293">
        <v>4.3751023</v>
      </c>
      <c r="BH51" s="1294">
        <v>0</v>
      </c>
      <c r="BI51" s="1295">
        <v>0</v>
      </c>
      <c r="BJ51" s="1296">
        <v>29.22311805</v>
      </c>
      <c r="BK51" s="1297">
        <f t="shared" si="9"/>
        <v>495.44355601999996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1025">
      <c r="A52" s="3"/>
      <c r="B52" s="1298" t="s">
        <v>102</v>
      </c>
      <c r="C52" s="1299">
        <v>0</v>
      </c>
      <c r="D52" s="1300">
        <v>11.864751050000001</v>
      </c>
      <c r="E52" s="1301">
        <v>0</v>
      </c>
      <c r="F52" s="1302">
        <v>0</v>
      </c>
      <c r="G52" s="1303">
        <v>0</v>
      </c>
      <c r="H52" s="1304">
        <v>1326.2790030599999</v>
      </c>
      <c r="I52" s="1305">
        <v>238.08126672</v>
      </c>
      <c r="J52" s="1306">
        <v>0</v>
      </c>
      <c r="K52" s="1307">
        <v>0</v>
      </c>
      <c r="L52" s="1308">
        <v>966.65493097000001</v>
      </c>
      <c r="M52" s="1309">
        <v>0</v>
      </c>
      <c r="N52" s="1310">
        <v>0</v>
      </c>
      <c r="O52" s="1311">
        <v>0</v>
      </c>
      <c r="P52" s="1312">
        <v>0</v>
      </c>
      <c r="Q52" s="1313">
        <v>0</v>
      </c>
      <c r="R52" s="1314">
        <v>805.66667050000001</v>
      </c>
      <c r="S52" s="1315">
        <v>9.2168801899999995</v>
      </c>
      <c r="T52" s="1316">
        <v>0</v>
      </c>
      <c r="U52" s="1317">
        <v>0</v>
      </c>
      <c r="V52" s="1318">
        <v>120.92315537</v>
      </c>
      <c r="W52" s="1319">
        <v>0</v>
      </c>
      <c r="X52" s="1320">
        <v>0</v>
      </c>
      <c r="Y52" s="1321">
        <v>0</v>
      </c>
      <c r="Z52" s="1322">
        <v>0</v>
      </c>
      <c r="AA52" s="1323">
        <v>0</v>
      </c>
      <c r="AB52" s="1324">
        <v>0</v>
      </c>
      <c r="AC52" s="1325">
        <v>0</v>
      </c>
      <c r="AD52" s="1326">
        <v>0</v>
      </c>
      <c r="AE52" s="1327">
        <v>0</v>
      </c>
      <c r="AF52" s="1328">
        <v>0</v>
      </c>
      <c r="AG52" s="1329">
        <v>0</v>
      </c>
      <c r="AH52" s="1330">
        <v>0</v>
      </c>
      <c r="AI52" s="1331">
        <v>0</v>
      </c>
      <c r="AJ52" s="1332">
        <v>0</v>
      </c>
      <c r="AK52" s="1333">
        <v>0</v>
      </c>
      <c r="AL52" s="1334">
        <v>0</v>
      </c>
      <c r="AM52" s="1335">
        <v>0</v>
      </c>
      <c r="AN52" s="1336">
        <v>0</v>
      </c>
      <c r="AO52" s="1337">
        <v>0</v>
      </c>
      <c r="AP52" s="1338">
        <v>0</v>
      </c>
      <c r="AQ52" s="1339">
        <v>0</v>
      </c>
      <c r="AR52" s="1340">
        <v>0</v>
      </c>
      <c r="AS52" s="1341">
        <v>0</v>
      </c>
      <c r="AT52" s="1342">
        <v>0</v>
      </c>
      <c r="AU52" s="1343">
        <v>0</v>
      </c>
      <c r="AV52" s="1344">
        <v>1968.5581953999999</v>
      </c>
      <c r="AW52" s="1345">
        <v>381.72344213000002</v>
      </c>
      <c r="AX52" s="1346">
        <v>0</v>
      </c>
      <c r="AY52" s="1347">
        <v>0</v>
      </c>
      <c r="AZ52" s="1348">
        <v>2522.3067623000002</v>
      </c>
      <c r="BA52" s="1349">
        <v>0</v>
      </c>
      <c r="BB52" s="1350">
        <v>0</v>
      </c>
      <c r="BC52" s="1351">
        <v>0</v>
      </c>
      <c r="BD52" s="1352">
        <v>0</v>
      </c>
      <c r="BE52" s="1353">
        <v>0</v>
      </c>
      <c r="BF52" s="1354">
        <v>715.08851344000004</v>
      </c>
      <c r="BG52" s="1355">
        <v>63.826295180000002</v>
      </c>
      <c r="BH52" s="1356">
        <v>0</v>
      </c>
      <c r="BI52" s="1357">
        <v>0</v>
      </c>
      <c r="BJ52" s="1358">
        <v>347.13273851000002</v>
      </c>
      <c r="BK52" s="1359">
        <f t="shared" si="9"/>
        <v>9477.3226048200013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1025">
      <c r="A53" s="3"/>
      <c r="B53" s="1360" t="s">
        <v>103</v>
      </c>
      <c r="C53" s="1361">
        <v>0</v>
      </c>
      <c r="D53" s="1362">
        <v>3.24048487</v>
      </c>
      <c r="E53" s="1363">
        <v>0</v>
      </c>
      <c r="F53" s="1364">
        <v>0</v>
      </c>
      <c r="G53" s="1365">
        <v>0</v>
      </c>
      <c r="H53" s="1366">
        <v>42.74703031</v>
      </c>
      <c r="I53" s="1367">
        <v>51.7766108</v>
      </c>
      <c r="J53" s="1368">
        <v>0</v>
      </c>
      <c r="K53" s="1369">
        <v>0</v>
      </c>
      <c r="L53" s="1370">
        <v>322.85169897999998</v>
      </c>
      <c r="M53" s="1371">
        <v>0</v>
      </c>
      <c r="N53" s="1372">
        <v>0</v>
      </c>
      <c r="O53" s="1373">
        <v>0</v>
      </c>
      <c r="P53" s="1374">
        <v>0</v>
      </c>
      <c r="Q53" s="1375">
        <v>0</v>
      </c>
      <c r="R53" s="1376">
        <v>25.319297550000002</v>
      </c>
      <c r="S53" s="1377">
        <v>0.15825238999999999</v>
      </c>
      <c r="T53" s="1378">
        <v>0</v>
      </c>
      <c r="U53" s="1379">
        <v>0</v>
      </c>
      <c r="V53" s="1380">
        <v>8.8382161900000007</v>
      </c>
      <c r="W53" s="1381">
        <v>0</v>
      </c>
      <c r="X53" s="1382">
        <v>0</v>
      </c>
      <c r="Y53" s="1383">
        <v>0</v>
      </c>
      <c r="Z53" s="1384">
        <v>0</v>
      </c>
      <c r="AA53" s="1385">
        <v>0</v>
      </c>
      <c r="AB53" s="1386">
        <v>0</v>
      </c>
      <c r="AC53" s="1387">
        <v>0</v>
      </c>
      <c r="AD53" s="1388">
        <v>0</v>
      </c>
      <c r="AE53" s="1389">
        <v>0</v>
      </c>
      <c r="AF53" s="1390">
        <v>0</v>
      </c>
      <c r="AG53" s="1391">
        <v>0</v>
      </c>
      <c r="AH53" s="1392">
        <v>0</v>
      </c>
      <c r="AI53" s="1393">
        <v>0</v>
      </c>
      <c r="AJ53" s="1394">
        <v>0</v>
      </c>
      <c r="AK53" s="1395">
        <v>0</v>
      </c>
      <c r="AL53" s="1396">
        <v>0</v>
      </c>
      <c r="AM53" s="1397">
        <v>0</v>
      </c>
      <c r="AN53" s="1398">
        <v>0</v>
      </c>
      <c r="AO53" s="1399">
        <v>0</v>
      </c>
      <c r="AP53" s="1400">
        <v>0</v>
      </c>
      <c r="AQ53" s="1401">
        <v>0</v>
      </c>
      <c r="AR53" s="1402">
        <v>0</v>
      </c>
      <c r="AS53" s="1403">
        <v>0</v>
      </c>
      <c r="AT53" s="1404">
        <v>0</v>
      </c>
      <c r="AU53" s="1405">
        <v>0</v>
      </c>
      <c r="AV53" s="1406">
        <v>352.96371058</v>
      </c>
      <c r="AW53" s="1407">
        <v>96.108847420000004</v>
      </c>
      <c r="AX53" s="1408">
        <v>0</v>
      </c>
      <c r="AY53" s="1409">
        <v>0</v>
      </c>
      <c r="AZ53" s="1410">
        <v>541.60389730999998</v>
      </c>
      <c r="BA53" s="1411">
        <v>0</v>
      </c>
      <c r="BB53" s="1412">
        <v>0</v>
      </c>
      <c r="BC53" s="1413">
        <v>0</v>
      </c>
      <c r="BD53" s="1414">
        <v>0</v>
      </c>
      <c r="BE53" s="1415">
        <v>0</v>
      </c>
      <c r="BF53" s="1416">
        <v>173.50560901</v>
      </c>
      <c r="BG53" s="1417">
        <v>9.6532505900000007</v>
      </c>
      <c r="BH53" s="1418">
        <v>0</v>
      </c>
      <c r="BI53" s="1419">
        <v>0</v>
      </c>
      <c r="BJ53" s="1420">
        <v>92.56374959</v>
      </c>
      <c r="BK53" s="1421">
        <f t="shared" si="9"/>
        <v>1721.3306555899999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1025">
      <c r="A54" s="3"/>
      <c r="B54" s="1422" t="s">
        <v>70</v>
      </c>
      <c r="C54" s="11">
        <f t="shared" ref="C54:AH54" si="10">SUM(C47:C53)</f>
        <v>0</v>
      </c>
      <c r="D54" s="11">
        <f t="shared" si="10"/>
        <v>26.605153860000001</v>
      </c>
      <c r="E54" s="11">
        <f t="shared" si="10"/>
        <v>0</v>
      </c>
      <c r="F54" s="11">
        <f t="shared" si="10"/>
        <v>0</v>
      </c>
      <c r="G54" s="11">
        <f t="shared" si="10"/>
        <v>0</v>
      </c>
      <c r="H54" s="11">
        <f t="shared" si="10"/>
        <v>1939.6395171499998</v>
      </c>
      <c r="I54" s="11">
        <f t="shared" si="10"/>
        <v>598.18436501999997</v>
      </c>
      <c r="J54" s="11">
        <f t="shared" si="10"/>
        <v>0</v>
      </c>
      <c r="K54" s="11">
        <f t="shared" si="10"/>
        <v>0</v>
      </c>
      <c r="L54" s="11">
        <f t="shared" si="10"/>
        <v>1976.5982216100001</v>
      </c>
      <c r="M54" s="11">
        <f t="shared" si="10"/>
        <v>0</v>
      </c>
      <c r="N54" s="11">
        <f t="shared" si="10"/>
        <v>0</v>
      </c>
      <c r="O54" s="11">
        <f t="shared" si="10"/>
        <v>0</v>
      </c>
      <c r="P54" s="11">
        <f t="shared" si="10"/>
        <v>0</v>
      </c>
      <c r="Q54" s="11">
        <f t="shared" si="10"/>
        <v>0</v>
      </c>
      <c r="R54" s="11">
        <f t="shared" si="10"/>
        <v>1104.4510312000002</v>
      </c>
      <c r="S54" s="11">
        <f t="shared" si="10"/>
        <v>19.39273889</v>
      </c>
      <c r="T54" s="11">
        <f t="shared" si="10"/>
        <v>4.982835E-2</v>
      </c>
      <c r="U54" s="11">
        <f t="shared" si="10"/>
        <v>0</v>
      </c>
      <c r="V54" s="11">
        <f t="shared" si="10"/>
        <v>186.19671621999998</v>
      </c>
      <c r="W54" s="11">
        <f t="shared" si="10"/>
        <v>0</v>
      </c>
      <c r="X54" s="11">
        <f t="shared" si="10"/>
        <v>0</v>
      </c>
      <c r="Y54" s="11">
        <f t="shared" si="10"/>
        <v>0</v>
      </c>
      <c r="Z54" s="11">
        <f t="shared" si="10"/>
        <v>0</v>
      </c>
      <c r="AA54" s="11">
        <f t="shared" si="10"/>
        <v>0</v>
      </c>
      <c r="AB54" s="11">
        <f t="shared" si="10"/>
        <v>0</v>
      </c>
      <c r="AC54" s="11">
        <f t="shared" si="10"/>
        <v>0</v>
      </c>
      <c r="AD54" s="11">
        <f t="shared" si="10"/>
        <v>0</v>
      </c>
      <c r="AE54" s="11">
        <f t="shared" si="10"/>
        <v>0</v>
      </c>
      <c r="AF54" s="11">
        <f t="shared" si="10"/>
        <v>0</v>
      </c>
      <c r="AG54" s="11">
        <f t="shared" si="10"/>
        <v>0</v>
      </c>
      <c r="AH54" s="11">
        <f t="shared" si="10"/>
        <v>0</v>
      </c>
      <c r="AI54" s="11">
        <f t="shared" ref="AI54:BK54" si="11">SUM(AI47:AI53)</f>
        <v>0</v>
      </c>
      <c r="AJ54" s="11">
        <f t="shared" si="11"/>
        <v>0</v>
      </c>
      <c r="AK54" s="11">
        <f t="shared" si="11"/>
        <v>0</v>
      </c>
      <c r="AL54" s="11">
        <f t="shared" si="11"/>
        <v>0</v>
      </c>
      <c r="AM54" s="11">
        <f t="shared" si="11"/>
        <v>0</v>
      </c>
      <c r="AN54" s="11">
        <f t="shared" si="11"/>
        <v>0</v>
      </c>
      <c r="AO54" s="11">
        <f t="shared" si="11"/>
        <v>0</v>
      </c>
      <c r="AP54" s="11">
        <f t="shared" si="11"/>
        <v>0</v>
      </c>
      <c r="AQ54" s="11">
        <f t="shared" si="11"/>
        <v>0</v>
      </c>
      <c r="AR54" s="11">
        <f t="shared" si="11"/>
        <v>0</v>
      </c>
      <c r="AS54" s="11">
        <f t="shared" si="11"/>
        <v>0</v>
      </c>
      <c r="AT54" s="11">
        <f t="shared" si="11"/>
        <v>0</v>
      </c>
      <c r="AU54" s="11">
        <f t="shared" si="11"/>
        <v>0</v>
      </c>
      <c r="AV54" s="11">
        <f t="shared" si="11"/>
        <v>3787.4863442900005</v>
      </c>
      <c r="AW54" s="11">
        <f t="shared" si="11"/>
        <v>856.53712982000002</v>
      </c>
      <c r="AX54" s="11">
        <f t="shared" si="11"/>
        <v>0</v>
      </c>
      <c r="AY54" s="11">
        <f t="shared" si="11"/>
        <v>1.1838370000000001E-2</v>
      </c>
      <c r="AZ54" s="11">
        <f t="shared" si="11"/>
        <v>5359.0145633700013</v>
      </c>
      <c r="BA54" s="11">
        <f t="shared" si="11"/>
        <v>0</v>
      </c>
      <c r="BB54" s="11">
        <f t="shared" si="11"/>
        <v>0</v>
      </c>
      <c r="BC54" s="11">
        <f t="shared" si="11"/>
        <v>0</v>
      </c>
      <c r="BD54" s="11">
        <f t="shared" si="11"/>
        <v>0</v>
      </c>
      <c r="BE54" s="11">
        <f t="shared" si="11"/>
        <v>0</v>
      </c>
      <c r="BF54" s="11">
        <f t="shared" si="11"/>
        <v>1357.03072406</v>
      </c>
      <c r="BG54" s="11">
        <f t="shared" si="11"/>
        <v>134.6506459</v>
      </c>
      <c r="BH54" s="11">
        <f t="shared" si="11"/>
        <v>0</v>
      </c>
      <c r="BI54" s="11">
        <f t="shared" si="11"/>
        <v>0</v>
      </c>
      <c r="BJ54" s="11">
        <f t="shared" si="11"/>
        <v>767.06877465000002</v>
      </c>
      <c r="BK54" s="11">
        <f t="shared" si="11"/>
        <v>18112.917592760001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1025">
      <c r="A55" s="3"/>
      <c r="B55" s="1423" t="s">
        <v>104</v>
      </c>
      <c r="C55" s="11">
        <f t="shared" ref="C55:AH55" si="12">SUM(C43:C54)/2</f>
        <v>0</v>
      </c>
      <c r="D55" s="11">
        <f t="shared" si="12"/>
        <v>27.836073859999999</v>
      </c>
      <c r="E55" s="11">
        <f t="shared" si="12"/>
        <v>0</v>
      </c>
      <c r="F55" s="11">
        <f t="shared" si="12"/>
        <v>0</v>
      </c>
      <c r="G55" s="11">
        <f t="shared" si="12"/>
        <v>0</v>
      </c>
      <c r="H55" s="11">
        <f t="shared" si="12"/>
        <v>1967.5516866699998</v>
      </c>
      <c r="I55" s="11">
        <f t="shared" si="12"/>
        <v>599.04285237999989</v>
      </c>
      <c r="J55" s="11">
        <f t="shared" si="12"/>
        <v>0</v>
      </c>
      <c r="K55" s="11">
        <f t="shared" si="12"/>
        <v>0</v>
      </c>
      <c r="L55" s="11">
        <f t="shared" si="12"/>
        <v>1979.6931202400001</v>
      </c>
      <c r="M55" s="11">
        <f t="shared" si="12"/>
        <v>0</v>
      </c>
      <c r="N55" s="11">
        <f t="shared" si="12"/>
        <v>0</v>
      </c>
      <c r="O55" s="11">
        <f t="shared" si="12"/>
        <v>0</v>
      </c>
      <c r="P55" s="11">
        <f t="shared" si="12"/>
        <v>0</v>
      </c>
      <c r="Q55" s="11">
        <f t="shared" si="12"/>
        <v>0</v>
      </c>
      <c r="R55" s="11">
        <f t="shared" si="12"/>
        <v>1122.1574100900002</v>
      </c>
      <c r="S55" s="11">
        <f t="shared" si="12"/>
        <v>19.630639209999998</v>
      </c>
      <c r="T55" s="11">
        <f t="shared" si="12"/>
        <v>4.982835E-2</v>
      </c>
      <c r="U55" s="11">
        <f t="shared" si="12"/>
        <v>0</v>
      </c>
      <c r="V55" s="11">
        <f t="shared" si="12"/>
        <v>186.74358731999999</v>
      </c>
      <c r="W55" s="11">
        <f t="shared" si="12"/>
        <v>0</v>
      </c>
      <c r="X55" s="11">
        <f t="shared" si="12"/>
        <v>0</v>
      </c>
      <c r="Y55" s="11">
        <f t="shared" si="12"/>
        <v>0</v>
      </c>
      <c r="Z55" s="11">
        <f t="shared" si="12"/>
        <v>0</v>
      </c>
      <c r="AA55" s="11">
        <f t="shared" si="12"/>
        <v>0</v>
      </c>
      <c r="AB55" s="11">
        <f t="shared" si="12"/>
        <v>0</v>
      </c>
      <c r="AC55" s="11">
        <f t="shared" si="12"/>
        <v>0</v>
      </c>
      <c r="AD55" s="11">
        <f t="shared" si="12"/>
        <v>0</v>
      </c>
      <c r="AE55" s="11">
        <f t="shared" si="12"/>
        <v>0</v>
      </c>
      <c r="AF55" s="11">
        <f t="shared" si="12"/>
        <v>0</v>
      </c>
      <c r="AG55" s="11">
        <f t="shared" si="12"/>
        <v>0</v>
      </c>
      <c r="AH55" s="11">
        <f t="shared" si="12"/>
        <v>0</v>
      </c>
      <c r="AI55" s="11">
        <f t="shared" ref="AI55:BK55" si="13">SUM(AI43:AI54)/2</f>
        <v>0</v>
      </c>
      <c r="AJ55" s="11">
        <f t="shared" si="13"/>
        <v>0</v>
      </c>
      <c r="AK55" s="11">
        <f t="shared" si="13"/>
        <v>0</v>
      </c>
      <c r="AL55" s="11">
        <f t="shared" si="13"/>
        <v>0</v>
      </c>
      <c r="AM55" s="11">
        <f t="shared" si="13"/>
        <v>0</v>
      </c>
      <c r="AN55" s="11">
        <f t="shared" si="13"/>
        <v>0</v>
      </c>
      <c r="AO55" s="11">
        <f t="shared" si="13"/>
        <v>0</v>
      </c>
      <c r="AP55" s="11">
        <f t="shared" si="13"/>
        <v>0</v>
      </c>
      <c r="AQ55" s="11">
        <f t="shared" si="13"/>
        <v>0</v>
      </c>
      <c r="AR55" s="11">
        <f t="shared" si="13"/>
        <v>0</v>
      </c>
      <c r="AS55" s="11">
        <f t="shared" si="13"/>
        <v>0</v>
      </c>
      <c r="AT55" s="11">
        <f t="shared" si="13"/>
        <v>0</v>
      </c>
      <c r="AU55" s="11">
        <f t="shared" si="13"/>
        <v>0</v>
      </c>
      <c r="AV55" s="11">
        <f t="shared" si="13"/>
        <v>4059.8525773400002</v>
      </c>
      <c r="AW55" s="11">
        <f t="shared" si="13"/>
        <v>882.81374830999994</v>
      </c>
      <c r="AX55" s="11">
        <f t="shared" si="13"/>
        <v>0</v>
      </c>
      <c r="AY55" s="11">
        <f t="shared" si="13"/>
        <v>1.1838370000000001E-2</v>
      </c>
      <c r="AZ55" s="11">
        <f t="shared" si="13"/>
        <v>5465.213433330001</v>
      </c>
      <c r="BA55" s="11">
        <f t="shared" si="13"/>
        <v>0</v>
      </c>
      <c r="BB55" s="11">
        <f t="shared" si="13"/>
        <v>0</v>
      </c>
      <c r="BC55" s="11">
        <f t="shared" si="13"/>
        <v>0</v>
      </c>
      <c r="BD55" s="11">
        <f t="shared" si="13"/>
        <v>0</v>
      </c>
      <c r="BE55" s="11">
        <f t="shared" si="13"/>
        <v>0</v>
      </c>
      <c r="BF55" s="11">
        <f t="shared" si="13"/>
        <v>1445.72719953</v>
      </c>
      <c r="BG55" s="11">
        <f t="shared" si="13"/>
        <v>140.34445903</v>
      </c>
      <c r="BH55" s="11">
        <f t="shared" si="13"/>
        <v>0</v>
      </c>
      <c r="BI55" s="11">
        <f t="shared" si="13"/>
        <v>0</v>
      </c>
      <c r="BJ55" s="11">
        <f t="shared" si="13"/>
        <v>788.95558887000004</v>
      </c>
      <c r="BK55" s="11">
        <f t="shared" si="13"/>
        <v>18685.624042899999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1025">
      <c r="A56" s="3"/>
      <c r="B56" s="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1025" ht="20.100000000000001" customHeight="1">
      <c r="A57" s="1425" t="s">
        <v>105</v>
      </c>
      <c r="B57" s="1424" t="s">
        <v>14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1025">
      <c r="A58" s="1427" t="s">
        <v>61</v>
      </c>
      <c r="B58" s="1426" t="s">
        <v>14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1025" s="1955" customFormat="1">
      <c r="A59" s="1951"/>
      <c r="B59" s="1956" t="s">
        <v>97</v>
      </c>
      <c r="C59" s="1957">
        <v>0</v>
      </c>
      <c r="D59" s="1958">
        <v>2.3040533000000001</v>
      </c>
      <c r="E59" s="1959">
        <v>0</v>
      </c>
      <c r="F59" s="1960">
        <v>0</v>
      </c>
      <c r="G59" s="1961">
        <v>0</v>
      </c>
      <c r="H59" s="1962">
        <v>6.6733706000000002</v>
      </c>
      <c r="I59" s="1963">
        <v>4.9604577800000005</v>
      </c>
      <c r="J59" s="1964">
        <v>0</v>
      </c>
      <c r="K59" s="1965">
        <v>0</v>
      </c>
      <c r="L59" s="1966">
        <v>16.342156419999998</v>
      </c>
      <c r="M59" s="1967">
        <v>0</v>
      </c>
      <c r="N59" s="1968">
        <v>0</v>
      </c>
      <c r="O59" s="1969">
        <v>0</v>
      </c>
      <c r="P59" s="1970">
        <v>0</v>
      </c>
      <c r="Q59" s="1971">
        <v>0</v>
      </c>
      <c r="R59" s="1972">
        <v>2.06615824</v>
      </c>
      <c r="S59" s="1973">
        <v>0.67250282000000006</v>
      </c>
      <c r="T59" s="1974">
        <v>0</v>
      </c>
      <c r="U59" s="1975">
        <v>0</v>
      </c>
      <c r="V59" s="1976">
        <v>1.2295189</v>
      </c>
      <c r="W59" s="1977">
        <v>0</v>
      </c>
      <c r="X59" s="1978">
        <v>0</v>
      </c>
      <c r="Y59" s="1979">
        <v>0</v>
      </c>
      <c r="Z59" s="1980">
        <v>0</v>
      </c>
      <c r="AA59" s="1981">
        <v>0</v>
      </c>
      <c r="AB59" s="1982">
        <v>0</v>
      </c>
      <c r="AC59" s="1983">
        <v>0</v>
      </c>
      <c r="AD59" s="1984">
        <v>0</v>
      </c>
      <c r="AE59" s="1985">
        <v>0</v>
      </c>
      <c r="AF59" s="1986">
        <v>0</v>
      </c>
      <c r="AG59" s="1987">
        <v>0</v>
      </c>
      <c r="AH59" s="1988">
        <v>0</v>
      </c>
      <c r="AI59" s="1989">
        <v>0</v>
      </c>
      <c r="AJ59" s="1990">
        <v>0</v>
      </c>
      <c r="AK59" s="1991">
        <v>0</v>
      </c>
      <c r="AL59" s="1992">
        <v>0</v>
      </c>
      <c r="AM59" s="1993">
        <v>0</v>
      </c>
      <c r="AN59" s="1994">
        <v>0</v>
      </c>
      <c r="AO59" s="1995">
        <v>0</v>
      </c>
      <c r="AP59" s="1996">
        <v>0</v>
      </c>
      <c r="AQ59" s="1997">
        <v>0</v>
      </c>
      <c r="AR59" s="1998">
        <v>0</v>
      </c>
      <c r="AS59" s="1999">
        <v>0</v>
      </c>
      <c r="AT59" s="2000">
        <v>0</v>
      </c>
      <c r="AU59" s="2001">
        <v>0</v>
      </c>
      <c r="AV59" s="2002">
        <v>142.95982039</v>
      </c>
      <c r="AW59" s="2003">
        <v>148.02784645</v>
      </c>
      <c r="AX59" s="2004">
        <v>0</v>
      </c>
      <c r="AY59" s="2005">
        <v>0</v>
      </c>
      <c r="AZ59" s="2006">
        <v>833.11951337999994</v>
      </c>
      <c r="BA59" s="2007">
        <v>0</v>
      </c>
      <c r="BB59" s="2008">
        <v>0</v>
      </c>
      <c r="BC59" s="2009">
        <v>0</v>
      </c>
      <c r="BD59" s="2010">
        <v>0</v>
      </c>
      <c r="BE59" s="2011">
        <v>0</v>
      </c>
      <c r="BF59" s="2012">
        <v>64.503754290000003</v>
      </c>
      <c r="BG59" s="2013">
        <v>15.7325325</v>
      </c>
      <c r="BH59" s="2014">
        <v>0</v>
      </c>
      <c r="BI59" s="2015">
        <v>0</v>
      </c>
      <c r="BJ59" s="2016">
        <v>126.77395772</v>
      </c>
      <c r="BK59" s="2017">
        <f>(SUM(C59:BJ59))</f>
        <v>1365.3656427899998</v>
      </c>
      <c r="BL59" s="1952"/>
      <c r="BM59" s="1952"/>
      <c r="BN59" s="1952"/>
      <c r="BO59" s="1953"/>
      <c r="BP59" s="1953"/>
      <c r="BQ59" s="1953"/>
      <c r="BR59" s="1953"/>
      <c r="BS59" s="1953"/>
      <c r="BT59" s="1953"/>
      <c r="BU59" s="1953"/>
      <c r="BV59" s="1953"/>
      <c r="BW59" s="1953"/>
      <c r="BX59" s="1954"/>
      <c r="BY59" s="1954"/>
      <c r="BZ59" s="1954"/>
      <c r="CA59" s="1954"/>
      <c r="CB59" s="1954"/>
      <c r="CC59" s="1954"/>
      <c r="CD59" s="1954"/>
      <c r="CE59" s="1954"/>
      <c r="CF59" s="1954"/>
      <c r="CG59" s="1954"/>
      <c r="CH59" s="1954"/>
      <c r="CI59" s="1954"/>
      <c r="CJ59" s="1954"/>
      <c r="CK59" s="1954"/>
      <c r="CL59" s="1954"/>
      <c r="CM59" s="1954"/>
      <c r="CN59" s="1954"/>
      <c r="CO59" s="1954"/>
      <c r="CP59" s="1954"/>
      <c r="CQ59" s="1954"/>
      <c r="CR59" s="1954"/>
      <c r="CS59" s="1954"/>
      <c r="CT59" s="1954"/>
      <c r="CU59" s="1954"/>
      <c r="CV59" s="1954"/>
      <c r="CW59" s="1954"/>
      <c r="CX59" s="1954"/>
      <c r="CY59" s="1954"/>
      <c r="CZ59" s="1954"/>
      <c r="DA59" s="1954"/>
      <c r="DB59" s="1954"/>
      <c r="DC59" s="1954"/>
      <c r="DD59" s="1954"/>
      <c r="DE59" s="1954"/>
      <c r="DF59" s="1954"/>
      <c r="DG59" s="1954"/>
      <c r="DH59" s="1954"/>
      <c r="DI59" s="1954"/>
      <c r="DJ59" s="1954"/>
      <c r="DK59" s="1954"/>
      <c r="DL59" s="1954"/>
      <c r="DM59" s="1954"/>
      <c r="DN59" s="1954"/>
      <c r="DO59" s="1954"/>
      <c r="DP59" s="1954"/>
      <c r="DQ59" s="1954"/>
      <c r="DR59" s="1954"/>
      <c r="DS59" s="1954"/>
      <c r="DT59" s="1954"/>
      <c r="DU59" s="1954"/>
      <c r="DV59" s="1954"/>
      <c r="DW59" s="1954"/>
      <c r="DX59" s="1954"/>
      <c r="DY59" s="1954"/>
      <c r="DZ59" s="1954"/>
      <c r="EA59" s="1954"/>
      <c r="EB59" s="1954"/>
      <c r="EC59" s="1954"/>
      <c r="ED59" s="1954"/>
      <c r="EE59" s="1954"/>
      <c r="EF59" s="1954"/>
      <c r="EG59" s="1954"/>
      <c r="EH59" s="1954"/>
      <c r="EI59" s="1954"/>
      <c r="EJ59" s="1954"/>
      <c r="EK59" s="1954"/>
      <c r="EL59" s="1954"/>
      <c r="EM59" s="1954"/>
      <c r="EN59" s="1954"/>
      <c r="EO59" s="1954"/>
      <c r="EP59" s="1954"/>
      <c r="EQ59" s="1954"/>
      <c r="ER59" s="1954"/>
      <c r="ES59" s="1954"/>
      <c r="ET59" s="1954"/>
      <c r="EU59" s="1954"/>
      <c r="EV59" s="1954"/>
      <c r="EW59" s="1954"/>
      <c r="EX59" s="1954"/>
      <c r="EY59" s="1954"/>
      <c r="EZ59" s="1954"/>
      <c r="FA59" s="1954"/>
      <c r="FB59" s="1954"/>
      <c r="FC59" s="1954"/>
      <c r="FD59" s="1954"/>
      <c r="FE59" s="1954"/>
      <c r="FF59" s="1954"/>
      <c r="FG59" s="1954"/>
      <c r="FH59" s="1954"/>
      <c r="FI59" s="1954"/>
      <c r="FJ59" s="1954"/>
      <c r="FK59" s="1954"/>
      <c r="FL59" s="1954"/>
      <c r="FM59" s="1954"/>
      <c r="FN59" s="1954"/>
      <c r="FO59" s="1954"/>
      <c r="FP59" s="1954"/>
      <c r="FQ59" s="1954"/>
      <c r="FR59" s="1954"/>
      <c r="FS59" s="1954"/>
      <c r="FT59" s="1954"/>
      <c r="FU59" s="1954"/>
      <c r="FV59" s="1954"/>
      <c r="FW59" s="1954"/>
      <c r="FX59" s="1954"/>
      <c r="FY59" s="1954"/>
      <c r="FZ59" s="1954"/>
      <c r="GA59" s="1954"/>
      <c r="GB59" s="1954"/>
      <c r="GC59" s="1954"/>
      <c r="GD59" s="1954"/>
      <c r="GE59" s="1954"/>
      <c r="GF59" s="1954"/>
      <c r="GG59" s="1954"/>
      <c r="GH59" s="1954"/>
      <c r="GI59" s="1954"/>
      <c r="GJ59" s="1954"/>
      <c r="GK59" s="1954"/>
      <c r="GL59" s="1954"/>
      <c r="GM59" s="1954"/>
      <c r="GN59" s="1954"/>
      <c r="GO59" s="1954"/>
      <c r="GP59" s="1954"/>
      <c r="GQ59" s="1954"/>
      <c r="GR59" s="1954"/>
      <c r="GS59" s="1954"/>
      <c r="GT59" s="1954"/>
      <c r="GU59" s="1954"/>
      <c r="GV59" s="1954"/>
      <c r="GW59" s="1954"/>
      <c r="GX59" s="1954"/>
      <c r="GY59" s="1954"/>
      <c r="GZ59" s="1954"/>
      <c r="HA59" s="1954"/>
      <c r="HB59" s="1954"/>
      <c r="HC59" s="1954"/>
      <c r="HD59" s="1954"/>
      <c r="HE59" s="1954"/>
      <c r="HF59" s="1954"/>
      <c r="HG59" s="1954"/>
      <c r="HH59" s="1954"/>
      <c r="HI59" s="1954"/>
      <c r="HJ59" s="1954"/>
      <c r="HK59" s="1954"/>
      <c r="HL59" s="1954"/>
      <c r="HM59" s="1954"/>
      <c r="HN59" s="1954"/>
      <c r="HO59" s="1954"/>
      <c r="HP59" s="1954"/>
      <c r="HQ59" s="1954"/>
      <c r="HR59" s="1954"/>
      <c r="HS59" s="1954"/>
      <c r="HT59" s="1954"/>
      <c r="HU59" s="1954"/>
      <c r="HV59" s="1954"/>
      <c r="HW59" s="1954"/>
      <c r="HX59" s="1954"/>
      <c r="HY59" s="1954"/>
      <c r="HZ59" s="1954"/>
      <c r="IA59" s="1954"/>
      <c r="IB59" s="1954"/>
      <c r="IC59" s="1954"/>
      <c r="ID59" s="1954"/>
      <c r="IE59" s="1954"/>
      <c r="IF59" s="1954"/>
      <c r="IG59" s="1954"/>
      <c r="IH59" s="1954"/>
      <c r="II59" s="1954"/>
      <c r="IJ59" s="1954"/>
      <c r="IK59" s="1954"/>
      <c r="IL59" s="1954"/>
      <c r="IM59" s="1954"/>
      <c r="IN59" s="1954"/>
      <c r="IO59" s="1954"/>
      <c r="IP59" s="1954"/>
      <c r="IQ59" s="1954"/>
      <c r="IR59" s="1954"/>
      <c r="IS59" s="1954"/>
      <c r="IT59" s="1954"/>
      <c r="IU59" s="1954"/>
      <c r="IV59" s="1954"/>
      <c r="IW59" s="1954"/>
      <c r="IX59" s="1954"/>
      <c r="IY59" s="1954"/>
      <c r="IZ59" s="1954"/>
      <c r="JA59" s="1954"/>
      <c r="JB59" s="1954"/>
      <c r="JC59" s="1954"/>
      <c r="JD59" s="1954"/>
      <c r="JE59" s="1954"/>
      <c r="JF59" s="1954"/>
      <c r="JG59" s="1954"/>
      <c r="JH59" s="1954"/>
      <c r="JI59" s="1954"/>
      <c r="JJ59" s="1954"/>
      <c r="JK59" s="1954"/>
      <c r="JL59" s="1954"/>
      <c r="JM59" s="1954"/>
      <c r="JN59" s="1954"/>
      <c r="JO59" s="1954"/>
      <c r="JP59" s="1954"/>
      <c r="JQ59" s="1954"/>
      <c r="JR59" s="1954"/>
      <c r="JS59" s="1954"/>
      <c r="JT59" s="1954"/>
      <c r="JU59" s="1954"/>
      <c r="JV59" s="1954"/>
      <c r="JW59" s="1954"/>
      <c r="JX59" s="1954"/>
      <c r="JY59" s="1954"/>
      <c r="JZ59" s="1954"/>
      <c r="KA59" s="1954"/>
      <c r="KB59" s="1954"/>
      <c r="KC59" s="1954"/>
      <c r="KD59" s="1954"/>
      <c r="KE59" s="1954"/>
      <c r="KF59" s="1954"/>
      <c r="KG59" s="1954"/>
      <c r="KH59" s="1954"/>
      <c r="KI59" s="1954"/>
      <c r="KJ59" s="1954"/>
      <c r="KK59" s="1954"/>
      <c r="KL59" s="1954"/>
      <c r="KM59" s="1954"/>
      <c r="KN59" s="1954"/>
      <c r="KO59" s="1954"/>
      <c r="KP59" s="1954"/>
      <c r="KQ59" s="1954"/>
      <c r="KR59" s="1954"/>
      <c r="KS59" s="1954"/>
      <c r="KT59" s="1954"/>
      <c r="KU59" s="1954"/>
      <c r="KV59" s="1954"/>
      <c r="KW59" s="1954"/>
      <c r="KX59" s="1954"/>
      <c r="KY59" s="1954"/>
      <c r="KZ59" s="1954"/>
      <c r="LA59" s="1954"/>
      <c r="LB59" s="1954"/>
      <c r="LC59" s="1954"/>
      <c r="LD59" s="1954"/>
      <c r="LE59" s="1954"/>
      <c r="LF59" s="1954"/>
      <c r="LG59" s="1954"/>
      <c r="LH59" s="1954"/>
      <c r="LI59" s="1954"/>
      <c r="LJ59" s="1954"/>
      <c r="LK59" s="1954"/>
      <c r="LL59" s="1954"/>
      <c r="LM59" s="1954"/>
      <c r="LN59" s="1954"/>
      <c r="LO59" s="1954"/>
      <c r="LP59" s="1954"/>
      <c r="LQ59" s="1954"/>
      <c r="LR59" s="1954"/>
      <c r="LS59" s="1954"/>
      <c r="LT59" s="1954"/>
      <c r="LU59" s="1954"/>
      <c r="LV59" s="1954"/>
      <c r="LW59" s="1954"/>
      <c r="LX59" s="1954"/>
      <c r="LY59" s="1954"/>
      <c r="LZ59" s="1954"/>
      <c r="MA59" s="1954"/>
      <c r="MB59" s="1954"/>
      <c r="MC59" s="1954"/>
      <c r="MD59" s="1954"/>
      <c r="ME59" s="1954"/>
      <c r="MF59" s="1954"/>
      <c r="MG59" s="1954"/>
      <c r="MH59" s="1954"/>
      <c r="MI59" s="1954"/>
      <c r="MJ59" s="1954"/>
      <c r="MK59" s="1954"/>
      <c r="ML59" s="1954"/>
      <c r="MM59" s="1954"/>
      <c r="MN59" s="1954"/>
      <c r="MO59" s="1954"/>
      <c r="MP59" s="1954"/>
      <c r="MQ59" s="1954"/>
      <c r="MR59" s="1954"/>
      <c r="MS59" s="1954"/>
      <c r="MT59" s="1954"/>
      <c r="MU59" s="1954"/>
      <c r="MV59" s="1954"/>
      <c r="MW59" s="1954"/>
      <c r="MX59" s="1954"/>
      <c r="MY59" s="1954"/>
      <c r="MZ59" s="1954"/>
      <c r="NA59" s="1954"/>
      <c r="NB59" s="1954"/>
      <c r="NC59" s="1954"/>
      <c r="ND59" s="1954"/>
      <c r="NE59" s="1954"/>
      <c r="NF59" s="1954"/>
      <c r="NG59" s="1954"/>
      <c r="NH59" s="1954"/>
      <c r="NI59" s="1954"/>
      <c r="NJ59" s="1954"/>
      <c r="NK59" s="1954"/>
      <c r="NL59" s="1954"/>
      <c r="NM59" s="1954"/>
      <c r="NN59" s="1954"/>
      <c r="NO59" s="1954"/>
      <c r="NP59" s="1954"/>
      <c r="NQ59" s="1954"/>
      <c r="NR59" s="1954"/>
      <c r="NS59" s="1954"/>
      <c r="NT59" s="1954"/>
      <c r="NU59" s="1954"/>
      <c r="NV59" s="1954"/>
      <c r="NW59" s="1954"/>
      <c r="NX59" s="1954"/>
      <c r="NY59" s="1954"/>
      <c r="NZ59" s="1954"/>
      <c r="OA59" s="1954"/>
      <c r="OB59" s="1954"/>
      <c r="OC59" s="1954"/>
      <c r="OD59" s="1954"/>
      <c r="OE59" s="1954"/>
      <c r="OF59" s="1954"/>
      <c r="OG59" s="1954"/>
      <c r="OH59" s="1954"/>
      <c r="OI59" s="1954"/>
      <c r="OJ59" s="1954"/>
      <c r="OK59" s="1954"/>
      <c r="OL59" s="1954"/>
      <c r="OM59" s="1954"/>
      <c r="ON59" s="1954"/>
      <c r="OO59" s="1954"/>
      <c r="OP59" s="1954"/>
      <c r="OQ59" s="1954"/>
      <c r="OR59" s="1954"/>
      <c r="OS59" s="1954"/>
      <c r="OT59" s="1954"/>
      <c r="OU59" s="1954"/>
      <c r="OV59" s="1954"/>
      <c r="OW59" s="1954"/>
      <c r="OX59" s="1954"/>
      <c r="OY59" s="1954"/>
      <c r="OZ59" s="1954"/>
      <c r="PA59" s="1954"/>
      <c r="PB59" s="1954"/>
      <c r="PC59" s="1954"/>
      <c r="PD59" s="1954"/>
      <c r="PE59" s="1954"/>
      <c r="PF59" s="1954"/>
      <c r="PG59" s="1954"/>
      <c r="PH59" s="1954"/>
      <c r="PI59" s="1954"/>
      <c r="PJ59" s="1954"/>
      <c r="PK59" s="1954"/>
      <c r="PL59" s="1954"/>
      <c r="PM59" s="1954"/>
      <c r="PN59" s="1954"/>
      <c r="PO59" s="1954"/>
      <c r="PP59" s="1954"/>
      <c r="PQ59" s="1954"/>
      <c r="PR59" s="1954"/>
      <c r="PS59" s="1954"/>
      <c r="PT59" s="1954"/>
      <c r="PU59" s="1954"/>
      <c r="PV59" s="1954"/>
      <c r="PW59" s="1954"/>
      <c r="PX59" s="1954"/>
      <c r="PY59" s="1954"/>
      <c r="PZ59" s="1954"/>
      <c r="QA59" s="1954"/>
      <c r="QB59" s="1954"/>
      <c r="QC59" s="1954"/>
      <c r="QD59" s="1954"/>
      <c r="QE59" s="1954"/>
      <c r="QF59" s="1954"/>
      <c r="QG59" s="1954"/>
      <c r="QH59" s="1954"/>
      <c r="QI59" s="1954"/>
      <c r="QJ59" s="1954"/>
      <c r="QK59" s="1954"/>
      <c r="QL59" s="1954"/>
      <c r="QM59" s="1954"/>
      <c r="QN59" s="1954"/>
      <c r="QO59" s="1954"/>
      <c r="QP59" s="1954"/>
      <c r="QQ59" s="1954"/>
      <c r="QR59" s="1954"/>
      <c r="QS59" s="1954"/>
      <c r="QT59" s="1954"/>
      <c r="QU59" s="1954"/>
      <c r="QV59" s="1954"/>
      <c r="QW59" s="1954"/>
      <c r="QX59" s="1954"/>
      <c r="QY59" s="1954"/>
      <c r="QZ59" s="1954"/>
      <c r="RA59" s="1954"/>
      <c r="RB59" s="1954"/>
      <c r="RC59" s="1954"/>
      <c r="RD59" s="1954"/>
      <c r="RE59" s="1954"/>
      <c r="RF59" s="1954"/>
      <c r="RG59" s="1954"/>
      <c r="RH59" s="1954"/>
      <c r="RI59" s="1954"/>
      <c r="RJ59" s="1954"/>
      <c r="RK59" s="1954"/>
      <c r="RL59" s="1954"/>
      <c r="RM59" s="1954"/>
      <c r="RN59" s="1954"/>
      <c r="RO59" s="1954"/>
      <c r="RP59" s="1954"/>
      <c r="RQ59" s="1954"/>
      <c r="RR59" s="1954"/>
      <c r="RS59" s="1954"/>
      <c r="RT59" s="1954"/>
      <c r="RU59" s="1954"/>
      <c r="RV59" s="1954"/>
      <c r="RW59" s="1954"/>
      <c r="RX59" s="1954"/>
      <c r="RY59" s="1954"/>
      <c r="RZ59" s="1954"/>
      <c r="SA59" s="1954"/>
      <c r="SB59" s="1954"/>
      <c r="SC59" s="1954"/>
      <c r="SD59" s="1954"/>
      <c r="SE59" s="1954"/>
      <c r="SF59" s="1954"/>
      <c r="SG59" s="1954"/>
      <c r="SH59" s="1954"/>
      <c r="SI59" s="1954"/>
      <c r="SJ59" s="1954"/>
      <c r="SK59" s="1954"/>
      <c r="SL59" s="1954"/>
      <c r="SM59" s="1954"/>
      <c r="SN59" s="1954"/>
      <c r="SO59" s="1954"/>
      <c r="SP59" s="1954"/>
      <c r="SQ59" s="1954"/>
      <c r="SR59" s="1954"/>
      <c r="SS59" s="1954"/>
      <c r="ST59" s="1954"/>
      <c r="SU59" s="1954"/>
      <c r="SV59" s="1954"/>
      <c r="SW59" s="1954"/>
      <c r="SX59" s="1954"/>
      <c r="SY59" s="1954"/>
      <c r="SZ59" s="1954"/>
      <c r="TA59" s="1954"/>
      <c r="TB59" s="1954"/>
      <c r="TC59" s="1954"/>
      <c r="TD59" s="1954"/>
      <c r="TE59" s="1954"/>
      <c r="TF59" s="1954"/>
      <c r="TG59" s="1954"/>
      <c r="TH59" s="1954"/>
      <c r="TI59" s="1954"/>
      <c r="TJ59" s="1954"/>
      <c r="TK59" s="1954"/>
      <c r="TL59" s="1954"/>
      <c r="TM59" s="1954"/>
      <c r="TN59" s="1954"/>
      <c r="TO59" s="1954"/>
      <c r="TP59" s="1954"/>
      <c r="TQ59" s="1954"/>
      <c r="TR59" s="1954"/>
      <c r="TS59" s="1954"/>
      <c r="TT59" s="1954"/>
      <c r="TU59" s="1954"/>
      <c r="TV59" s="1954"/>
      <c r="TW59" s="1954"/>
      <c r="TX59" s="1954"/>
      <c r="TY59" s="1954"/>
      <c r="TZ59" s="1954"/>
      <c r="UA59" s="1954"/>
      <c r="UB59" s="1954"/>
      <c r="UC59" s="1954"/>
      <c r="UD59" s="1954"/>
      <c r="UE59" s="1954"/>
      <c r="UF59" s="1954"/>
      <c r="UG59" s="1954"/>
      <c r="UH59" s="1954"/>
      <c r="UI59" s="1954"/>
      <c r="UJ59" s="1954"/>
      <c r="UK59" s="1954"/>
      <c r="UL59" s="1954"/>
      <c r="UM59" s="1954"/>
      <c r="UN59" s="1954"/>
      <c r="UO59" s="1954"/>
      <c r="UP59" s="1954"/>
      <c r="UQ59" s="1954"/>
      <c r="UR59" s="1954"/>
      <c r="US59" s="1954"/>
      <c r="UT59" s="1954"/>
      <c r="UU59" s="1954"/>
      <c r="UV59" s="1954"/>
      <c r="UW59" s="1954"/>
      <c r="UX59" s="1954"/>
      <c r="UY59" s="1954"/>
      <c r="UZ59" s="1954"/>
      <c r="VA59" s="1954"/>
      <c r="VB59" s="1954"/>
      <c r="VC59" s="1954"/>
      <c r="VD59" s="1954"/>
      <c r="VE59" s="1954"/>
      <c r="VF59" s="1954"/>
      <c r="VG59" s="1954"/>
      <c r="VH59" s="1954"/>
      <c r="VI59" s="1954"/>
      <c r="VJ59" s="1954"/>
      <c r="VK59" s="1954"/>
      <c r="VL59" s="1954"/>
      <c r="VM59" s="1954"/>
      <c r="VN59" s="1954"/>
      <c r="VO59" s="1954"/>
      <c r="VP59" s="1954"/>
      <c r="VQ59" s="1954"/>
      <c r="VR59" s="1954"/>
      <c r="VS59" s="1954"/>
      <c r="VT59" s="1954"/>
      <c r="VU59" s="1954"/>
      <c r="VV59" s="1954"/>
      <c r="VW59" s="1954"/>
      <c r="VX59" s="1954"/>
      <c r="VY59" s="1954"/>
      <c r="VZ59" s="1954"/>
      <c r="WA59" s="1954"/>
      <c r="WB59" s="1954"/>
      <c r="WC59" s="1954"/>
      <c r="WD59" s="1954"/>
      <c r="WE59" s="1954"/>
      <c r="WF59" s="1954"/>
      <c r="WG59" s="1954"/>
      <c r="WH59" s="1954"/>
      <c r="WI59" s="1954"/>
      <c r="WJ59" s="1954"/>
      <c r="WK59" s="1954"/>
      <c r="WL59" s="1954"/>
      <c r="WM59" s="1954"/>
      <c r="WN59" s="1954"/>
      <c r="WO59" s="1954"/>
      <c r="WP59" s="1954"/>
      <c r="WQ59" s="1954"/>
      <c r="WR59" s="1954"/>
      <c r="WS59" s="1954"/>
      <c r="WT59" s="1954"/>
      <c r="WU59" s="1954"/>
      <c r="WV59" s="1954"/>
      <c r="WW59" s="1954"/>
      <c r="WX59" s="1954"/>
      <c r="WY59" s="1954"/>
      <c r="WZ59" s="1954"/>
      <c r="XA59" s="1954"/>
      <c r="XB59" s="1954"/>
      <c r="XC59" s="1954"/>
      <c r="XD59" s="1954"/>
      <c r="XE59" s="1954"/>
      <c r="XF59" s="1954"/>
      <c r="XG59" s="1954"/>
      <c r="XH59" s="1954"/>
      <c r="XI59" s="1954"/>
      <c r="XJ59" s="1954"/>
      <c r="XK59" s="1954"/>
      <c r="XL59" s="1954"/>
      <c r="XM59" s="1954"/>
      <c r="XN59" s="1954"/>
      <c r="XO59" s="1954"/>
      <c r="XP59" s="1954"/>
      <c r="XQ59" s="1954"/>
      <c r="XR59" s="1954"/>
      <c r="XS59" s="1954"/>
      <c r="XT59" s="1954"/>
      <c r="XU59" s="1954"/>
      <c r="XV59" s="1954"/>
      <c r="XW59" s="1954"/>
      <c r="XX59" s="1954"/>
      <c r="XY59" s="1954"/>
      <c r="XZ59" s="1954"/>
      <c r="YA59" s="1954"/>
      <c r="YB59" s="1954"/>
      <c r="YC59" s="1954"/>
      <c r="YD59" s="1954"/>
      <c r="YE59" s="1954"/>
      <c r="YF59" s="1954"/>
      <c r="YG59" s="1954"/>
      <c r="YH59" s="1954"/>
      <c r="YI59" s="1954"/>
      <c r="YJ59" s="1954"/>
      <c r="YK59" s="1954"/>
      <c r="YL59" s="1954"/>
      <c r="YM59" s="1954"/>
      <c r="YN59" s="1954"/>
      <c r="YO59" s="1954"/>
      <c r="YP59" s="1954"/>
      <c r="YQ59" s="1954"/>
      <c r="YR59" s="1954"/>
      <c r="YS59" s="1954"/>
      <c r="YT59" s="1954"/>
      <c r="YU59" s="1954"/>
      <c r="YV59" s="1954"/>
      <c r="YW59" s="1954"/>
      <c r="YX59" s="1954"/>
      <c r="YY59" s="1954"/>
      <c r="YZ59" s="1954"/>
      <c r="ZA59" s="1954"/>
      <c r="ZB59" s="1954"/>
      <c r="ZC59" s="1954"/>
      <c r="ZD59" s="1954"/>
      <c r="ZE59" s="1954"/>
      <c r="ZF59" s="1954"/>
      <c r="ZG59" s="1954"/>
      <c r="ZH59" s="1954"/>
      <c r="ZI59" s="1954"/>
      <c r="ZJ59" s="1954"/>
      <c r="ZK59" s="1954"/>
      <c r="ZL59" s="1954"/>
      <c r="ZM59" s="1954"/>
      <c r="ZN59" s="1954"/>
      <c r="ZO59" s="1954"/>
      <c r="ZP59" s="1954"/>
      <c r="ZQ59" s="1954"/>
      <c r="ZR59" s="1954"/>
      <c r="ZS59" s="1954"/>
      <c r="ZT59" s="1954"/>
      <c r="ZU59" s="1954"/>
      <c r="ZV59" s="1954"/>
      <c r="ZW59" s="1954"/>
      <c r="ZX59" s="1954"/>
      <c r="ZY59" s="1954"/>
      <c r="ZZ59" s="1954"/>
      <c r="AAA59" s="1954"/>
      <c r="AAB59" s="1954"/>
      <c r="AAC59" s="1954"/>
      <c r="AAD59" s="1954"/>
      <c r="AAE59" s="1954"/>
      <c r="AAF59" s="1954"/>
      <c r="AAG59" s="1954"/>
      <c r="AAH59" s="1954"/>
      <c r="AAI59" s="1954"/>
      <c r="AAJ59" s="1954"/>
      <c r="AAK59" s="1954"/>
      <c r="AAL59" s="1954"/>
      <c r="AAM59" s="1954"/>
      <c r="AAN59" s="1954"/>
      <c r="AAO59" s="1954"/>
      <c r="AAP59" s="1954"/>
      <c r="AAQ59" s="1954"/>
      <c r="AAR59" s="1954"/>
      <c r="AAS59" s="1954"/>
      <c r="AAT59" s="1954"/>
      <c r="AAU59" s="1954"/>
      <c r="AAV59" s="1954"/>
      <c r="AAW59" s="1954"/>
      <c r="AAX59" s="1954"/>
      <c r="AAY59" s="1954"/>
      <c r="AAZ59" s="1954"/>
      <c r="ABA59" s="1954"/>
      <c r="ABB59" s="1954"/>
      <c r="ABC59" s="1954"/>
      <c r="ABD59" s="1954"/>
      <c r="ABE59" s="1954"/>
      <c r="ABF59" s="1954"/>
      <c r="ABG59" s="1954"/>
      <c r="ABH59" s="1954"/>
      <c r="ABI59" s="1954"/>
      <c r="ABJ59" s="1954"/>
      <c r="ABK59" s="1954"/>
      <c r="ABL59" s="1954"/>
      <c r="ABM59" s="1954"/>
      <c r="ABN59" s="1954"/>
      <c r="ABO59" s="1954"/>
      <c r="ABP59" s="1954"/>
      <c r="ABQ59" s="1954"/>
      <c r="ABR59" s="1954"/>
      <c r="ABS59" s="1954"/>
      <c r="ABT59" s="1954"/>
      <c r="ABU59" s="1954"/>
      <c r="ABV59" s="1954"/>
      <c r="ABW59" s="1954"/>
      <c r="ABX59" s="1954"/>
      <c r="ABY59" s="1954"/>
      <c r="ABZ59" s="1954"/>
      <c r="ACA59" s="1954"/>
      <c r="ACB59" s="1954"/>
      <c r="ACC59" s="1954"/>
      <c r="ACD59" s="1954"/>
      <c r="ACE59" s="1954"/>
      <c r="ACF59" s="1954"/>
      <c r="ACG59" s="1954"/>
      <c r="ACH59" s="1954"/>
      <c r="ACI59" s="1954"/>
      <c r="ACJ59" s="1954"/>
      <c r="ACK59" s="1954"/>
      <c r="ACL59" s="1954"/>
      <c r="ACM59" s="1954"/>
      <c r="ACN59" s="1954"/>
      <c r="ACO59" s="1954"/>
      <c r="ACP59" s="1954"/>
      <c r="ACQ59" s="1954"/>
      <c r="ACR59" s="1954"/>
      <c r="ACS59" s="1954"/>
      <c r="ACT59" s="1954"/>
      <c r="ACU59" s="1954"/>
      <c r="ACV59" s="1954"/>
      <c r="ACW59" s="1954"/>
      <c r="ACX59" s="1954"/>
      <c r="ACY59" s="1954"/>
      <c r="ACZ59" s="1954"/>
      <c r="ADA59" s="1954"/>
      <c r="ADB59" s="1954"/>
      <c r="ADC59" s="1954"/>
      <c r="ADD59" s="1954"/>
      <c r="ADE59" s="1954"/>
      <c r="ADF59" s="1954"/>
      <c r="ADG59" s="1954"/>
      <c r="ADH59" s="1954"/>
      <c r="ADI59" s="1954"/>
      <c r="ADJ59" s="1954"/>
      <c r="ADK59" s="1954"/>
      <c r="ADL59" s="1954"/>
      <c r="ADM59" s="1954"/>
      <c r="ADN59" s="1954"/>
      <c r="ADO59" s="1954"/>
      <c r="ADP59" s="1954"/>
      <c r="ADQ59" s="1954"/>
      <c r="ADR59" s="1954"/>
      <c r="ADS59" s="1954"/>
      <c r="ADT59" s="1954"/>
      <c r="ADU59" s="1954"/>
      <c r="ADV59" s="1954"/>
      <c r="ADW59" s="1954"/>
      <c r="ADX59" s="1954"/>
      <c r="ADY59" s="1954"/>
      <c r="ADZ59" s="1954"/>
      <c r="AEA59" s="1954"/>
      <c r="AEB59" s="1954"/>
      <c r="AEC59" s="1954"/>
      <c r="AED59" s="1954"/>
      <c r="AEE59" s="1954"/>
      <c r="AEF59" s="1954"/>
      <c r="AEG59" s="1954"/>
      <c r="AEH59" s="1954"/>
      <c r="AEI59" s="1954"/>
      <c r="AEJ59" s="1954"/>
      <c r="AEK59" s="1954"/>
      <c r="AEL59" s="1954"/>
      <c r="AEM59" s="1954"/>
      <c r="AEN59" s="1954"/>
      <c r="AEO59" s="1954"/>
      <c r="AEP59" s="1954"/>
      <c r="AEQ59" s="1954"/>
      <c r="AER59" s="1954"/>
      <c r="AES59" s="1954"/>
      <c r="AET59" s="1954"/>
      <c r="AEU59" s="1954"/>
      <c r="AEV59" s="1954"/>
      <c r="AEW59" s="1954"/>
      <c r="AEX59" s="1954"/>
      <c r="AEY59" s="1954"/>
      <c r="AEZ59" s="1954"/>
      <c r="AFA59" s="1954"/>
      <c r="AFB59" s="1954"/>
      <c r="AFC59" s="1954"/>
      <c r="AFD59" s="1954"/>
      <c r="AFE59" s="1954"/>
      <c r="AFF59" s="1954"/>
      <c r="AFG59" s="1954"/>
      <c r="AFH59" s="1954"/>
      <c r="AFI59" s="1954"/>
      <c r="AFJ59" s="1954"/>
      <c r="AFK59" s="1954"/>
      <c r="AFL59" s="1954"/>
      <c r="AFM59" s="1954"/>
      <c r="AFN59" s="1954"/>
      <c r="AFO59" s="1954"/>
      <c r="AFP59" s="1954"/>
      <c r="AFQ59" s="1954"/>
      <c r="AFR59" s="1954"/>
      <c r="AFS59" s="1954"/>
      <c r="AFT59" s="1954"/>
      <c r="AFU59" s="1954"/>
      <c r="AFV59" s="1954"/>
      <c r="AFW59" s="1954"/>
      <c r="AFX59" s="1954"/>
      <c r="AFY59" s="1954"/>
      <c r="AFZ59" s="1954"/>
      <c r="AGA59" s="1954"/>
      <c r="AGB59" s="1954"/>
      <c r="AGC59" s="1954"/>
      <c r="AGD59" s="1954"/>
      <c r="AGE59" s="1954"/>
      <c r="AGF59" s="1954"/>
      <c r="AGG59" s="1954"/>
      <c r="AGH59" s="1954"/>
      <c r="AGI59" s="1954"/>
      <c r="AGJ59" s="1954"/>
      <c r="AGK59" s="1954"/>
      <c r="AGL59" s="1954"/>
      <c r="AGM59" s="1954"/>
      <c r="AGN59" s="1954"/>
      <c r="AGO59" s="1954"/>
      <c r="AGP59" s="1954"/>
      <c r="AGQ59" s="1954"/>
      <c r="AGR59" s="1954"/>
      <c r="AGS59" s="1954"/>
      <c r="AGT59" s="1954"/>
      <c r="AGU59" s="1954"/>
      <c r="AGV59" s="1954"/>
      <c r="AGW59" s="1954"/>
      <c r="AGX59" s="1954"/>
      <c r="AGY59" s="1954"/>
      <c r="AGZ59" s="1954"/>
      <c r="AHA59" s="1954"/>
      <c r="AHB59" s="1954"/>
      <c r="AHC59" s="1954"/>
      <c r="AHD59" s="1954"/>
      <c r="AHE59" s="1954"/>
      <c r="AHF59" s="1954"/>
      <c r="AHG59" s="1954"/>
      <c r="AHH59" s="1954"/>
      <c r="AHI59" s="1954"/>
      <c r="AHJ59" s="1954"/>
      <c r="AHK59" s="1954"/>
      <c r="AHL59" s="1954"/>
      <c r="AHM59" s="1954"/>
      <c r="AHN59" s="1954"/>
      <c r="AHO59" s="1954"/>
      <c r="AHP59" s="1954"/>
      <c r="AHQ59" s="1954"/>
      <c r="AHR59" s="1954"/>
      <c r="AHS59" s="1954"/>
      <c r="AHT59" s="1954"/>
      <c r="AHU59" s="1954"/>
      <c r="AHV59" s="1954"/>
      <c r="AHW59" s="1954"/>
      <c r="AHX59" s="1954"/>
      <c r="AHY59" s="1954"/>
      <c r="AHZ59" s="1954"/>
      <c r="AIA59" s="1954"/>
      <c r="AIB59" s="1954"/>
      <c r="AIC59" s="1954"/>
      <c r="AID59" s="1954"/>
      <c r="AIE59" s="1954"/>
      <c r="AIF59" s="1954"/>
      <c r="AIG59" s="1954"/>
      <c r="AIH59" s="1954"/>
      <c r="AII59" s="1954"/>
      <c r="AIJ59" s="1954"/>
      <c r="AIK59" s="1954"/>
      <c r="AIL59" s="1954"/>
      <c r="AIM59" s="1954"/>
      <c r="AIN59" s="1954"/>
      <c r="AIO59" s="1954"/>
      <c r="AIP59" s="1954"/>
      <c r="AIQ59" s="1954"/>
      <c r="AIR59" s="1954"/>
      <c r="AIS59" s="1954"/>
      <c r="AIT59" s="1954"/>
      <c r="AIU59" s="1954"/>
      <c r="AIV59" s="1954"/>
      <c r="AIW59" s="1954"/>
      <c r="AIX59" s="1954"/>
      <c r="AIY59" s="1954"/>
      <c r="AIZ59" s="1954"/>
      <c r="AJA59" s="1954"/>
      <c r="AJB59" s="1954"/>
      <c r="AJC59" s="1954"/>
      <c r="AJD59" s="1954"/>
      <c r="AJE59" s="1954"/>
      <c r="AJF59" s="1954"/>
      <c r="AJG59" s="1954"/>
      <c r="AJH59" s="1954"/>
      <c r="AJI59" s="1954"/>
      <c r="AJJ59" s="1954"/>
      <c r="AJK59" s="1954"/>
      <c r="AJL59" s="1954"/>
      <c r="AJM59" s="1954"/>
      <c r="AJN59" s="1954"/>
      <c r="AJO59" s="1954"/>
      <c r="AJP59" s="1954"/>
      <c r="AJQ59" s="1954"/>
      <c r="AJR59" s="1954"/>
      <c r="AJS59" s="1954"/>
      <c r="AJT59" s="1954"/>
      <c r="AJU59" s="1954"/>
      <c r="AJV59" s="1954"/>
      <c r="AJW59" s="1954"/>
      <c r="AJX59" s="1954"/>
      <c r="AJY59" s="1954"/>
      <c r="AJZ59" s="1954"/>
      <c r="AKA59" s="1954"/>
      <c r="AKB59" s="1954"/>
      <c r="AKC59" s="1954"/>
      <c r="AKD59" s="1954"/>
      <c r="AKE59" s="1954"/>
      <c r="AKF59" s="1954"/>
      <c r="AKG59" s="1954"/>
      <c r="AKH59" s="1954"/>
      <c r="AKI59" s="1954"/>
      <c r="AKJ59" s="1954"/>
      <c r="AKK59" s="1954"/>
      <c r="AKL59" s="1954"/>
      <c r="AKM59" s="1954"/>
      <c r="AKN59" s="1954"/>
      <c r="AKO59" s="1954"/>
      <c r="AKP59" s="1954"/>
      <c r="AKQ59" s="1954"/>
      <c r="AKR59" s="1954"/>
      <c r="AKS59" s="1954"/>
      <c r="AKT59" s="1954"/>
      <c r="AKU59" s="1954"/>
      <c r="AKV59" s="1954"/>
      <c r="AKW59" s="1954"/>
      <c r="AKX59" s="1954"/>
      <c r="AKY59" s="1954"/>
      <c r="AKZ59" s="1954"/>
      <c r="ALA59" s="1954"/>
      <c r="ALB59" s="1954"/>
      <c r="ALC59" s="1954"/>
      <c r="ALD59" s="1954"/>
      <c r="ALE59" s="1954"/>
      <c r="ALF59" s="1954"/>
      <c r="ALG59" s="1954"/>
      <c r="ALH59" s="1954"/>
      <c r="ALI59" s="1954"/>
      <c r="ALJ59" s="1954"/>
      <c r="ALK59" s="1954"/>
      <c r="ALL59" s="1954"/>
      <c r="ALM59" s="1954"/>
      <c r="ALN59" s="1954"/>
      <c r="ALO59" s="1954"/>
      <c r="ALP59" s="1954"/>
      <c r="ALQ59" s="1954"/>
      <c r="ALR59" s="1954"/>
      <c r="ALS59" s="1954"/>
      <c r="ALT59" s="1954"/>
      <c r="ALU59" s="1954"/>
      <c r="ALV59" s="1954"/>
      <c r="ALW59" s="1954"/>
      <c r="ALX59" s="1954"/>
      <c r="ALY59" s="1954"/>
      <c r="ALZ59" s="1954"/>
      <c r="AMA59" s="1954"/>
      <c r="AMB59" s="1954"/>
      <c r="AMC59" s="1954"/>
      <c r="AMD59" s="1954"/>
      <c r="AME59" s="1954"/>
      <c r="AMF59" s="1954"/>
      <c r="AMG59" s="1954"/>
      <c r="AMH59" s="1954"/>
      <c r="AMI59" s="1954"/>
      <c r="AMJ59" s="1954"/>
      <c r="AMK59" s="1954"/>
    </row>
    <row r="60" spans="1:1025">
      <c r="A60" s="3"/>
      <c r="B60" s="1428" t="s">
        <v>66</v>
      </c>
      <c r="C60" s="11">
        <f t="shared" ref="C60:BK60" si="14">SUM(C59:C59)</f>
        <v>0</v>
      </c>
      <c r="D60" s="11">
        <f t="shared" si="14"/>
        <v>2.3040533000000001</v>
      </c>
      <c r="E60" s="11">
        <f t="shared" si="14"/>
        <v>0</v>
      </c>
      <c r="F60" s="11">
        <f t="shared" si="14"/>
        <v>0</v>
      </c>
      <c r="G60" s="11">
        <f t="shared" si="14"/>
        <v>0</v>
      </c>
      <c r="H60" s="11">
        <f t="shared" si="14"/>
        <v>6.6733706000000002</v>
      </c>
      <c r="I60" s="11">
        <f t="shared" si="14"/>
        <v>4.9604577800000005</v>
      </c>
      <c r="J60" s="11">
        <f t="shared" si="14"/>
        <v>0</v>
      </c>
      <c r="K60" s="11">
        <f t="shared" si="14"/>
        <v>0</v>
      </c>
      <c r="L60" s="11">
        <f t="shared" si="14"/>
        <v>16.342156419999998</v>
      </c>
      <c r="M60" s="11">
        <f t="shared" si="14"/>
        <v>0</v>
      </c>
      <c r="N60" s="11">
        <f t="shared" si="14"/>
        <v>0</v>
      </c>
      <c r="O60" s="11">
        <f t="shared" si="14"/>
        <v>0</v>
      </c>
      <c r="P60" s="11">
        <f t="shared" si="14"/>
        <v>0</v>
      </c>
      <c r="Q60" s="11">
        <f t="shared" si="14"/>
        <v>0</v>
      </c>
      <c r="R60" s="11">
        <f t="shared" si="14"/>
        <v>2.06615824</v>
      </c>
      <c r="S60" s="11">
        <f t="shared" si="14"/>
        <v>0.67250282000000006</v>
      </c>
      <c r="T60" s="11">
        <f t="shared" si="14"/>
        <v>0</v>
      </c>
      <c r="U60" s="11">
        <f t="shared" si="14"/>
        <v>0</v>
      </c>
      <c r="V60" s="11">
        <f t="shared" si="14"/>
        <v>1.2295189</v>
      </c>
      <c r="W60" s="11">
        <f t="shared" si="14"/>
        <v>0</v>
      </c>
      <c r="X60" s="11">
        <f t="shared" si="14"/>
        <v>0</v>
      </c>
      <c r="Y60" s="11">
        <f t="shared" si="14"/>
        <v>0</v>
      </c>
      <c r="Z60" s="11">
        <f t="shared" si="14"/>
        <v>0</v>
      </c>
      <c r="AA60" s="11">
        <f t="shared" si="14"/>
        <v>0</v>
      </c>
      <c r="AB60" s="11">
        <f t="shared" si="14"/>
        <v>0</v>
      </c>
      <c r="AC60" s="11">
        <f t="shared" si="14"/>
        <v>0</v>
      </c>
      <c r="AD60" s="11">
        <f t="shared" si="14"/>
        <v>0</v>
      </c>
      <c r="AE60" s="11">
        <f t="shared" si="14"/>
        <v>0</v>
      </c>
      <c r="AF60" s="11">
        <f t="shared" si="14"/>
        <v>0</v>
      </c>
      <c r="AG60" s="11">
        <f t="shared" si="14"/>
        <v>0</v>
      </c>
      <c r="AH60" s="11">
        <f t="shared" si="14"/>
        <v>0</v>
      </c>
      <c r="AI60" s="11">
        <f t="shared" si="14"/>
        <v>0</v>
      </c>
      <c r="AJ60" s="11">
        <f t="shared" si="14"/>
        <v>0</v>
      </c>
      <c r="AK60" s="11">
        <f t="shared" si="14"/>
        <v>0</v>
      </c>
      <c r="AL60" s="11">
        <f t="shared" si="14"/>
        <v>0</v>
      </c>
      <c r="AM60" s="11">
        <f t="shared" si="14"/>
        <v>0</v>
      </c>
      <c r="AN60" s="11">
        <f t="shared" si="14"/>
        <v>0</v>
      </c>
      <c r="AO60" s="11">
        <f t="shared" si="14"/>
        <v>0</v>
      </c>
      <c r="AP60" s="11">
        <f t="shared" si="14"/>
        <v>0</v>
      </c>
      <c r="AQ60" s="11">
        <f t="shared" si="14"/>
        <v>0</v>
      </c>
      <c r="AR60" s="11">
        <f t="shared" si="14"/>
        <v>0</v>
      </c>
      <c r="AS60" s="11">
        <f t="shared" si="14"/>
        <v>0</v>
      </c>
      <c r="AT60" s="11">
        <f t="shared" si="14"/>
        <v>0</v>
      </c>
      <c r="AU60" s="11">
        <f t="shared" si="14"/>
        <v>0</v>
      </c>
      <c r="AV60" s="11">
        <f t="shared" si="14"/>
        <v>142.95982039</v>
      </c>
      <c r="AW60" s="11">
        <f t="shared" si="14"/>
        <v>148.02784645</v>
      </c>
      <c r="AX60" s="11">
        <f t="shared" si="14"/>
        <v>0</v>
      </c>
      <c r="AY60" s="11">
        <f t="shared" si="14"/>
        <v>0</v>
      </c>
      <c r="AZ60" s="11">
        <f t="shared" si="14"/>
        <v>833.11951337999994</v>
      </c>
      <c r="BA60" s="11">
        <f t="shared" si="14"/>
        <v>0</v>
      </c>
      <c r="BB60" s="11">
        <f t="shared" si="14"/>
        <v>0</v>
      </c>
      <c r="BC60" s="11">
        <f t="shared" si="14"/>
        <v>0</v>
      </c>
      <c r="BD60" s="11">
        <f t="shared" si="14"/>
        <v>0</v>
      </c>
      <c r="BE60" s="11">
        <f t="shared" si="14"/>
        <v>0</v>
      </c>
      <c r="BF60" s="11">
        <f t="shared" si="14"/>
        <v>64.503754290000003</v>
      </c>
      <c r="BG60" s="11">
        <f t="shared" si="14"/>
        <v>15.7325325</v>
      </c>
      <c r="BH60" s="11">
        <f t="shared" si="14"/>
        <v>0</v>
      </c>
      <c r="BI60" s="11">
        <f t="shared" si="14"/>
        <v>0</v>
      </c>
      <c r="BJ60" s="11">
        <f t="shared" si="14"/>
        <v>126.77395772</v>
      </c>
      <c r="BK60" s="11">
        <f t="shared" si="14"/>
        <v>1365.3656427899998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1025">
      <c r="A61" s="3"/>
      <c r="B61" s="1429" t="s">
        <v>106</v>
      </c>
      <c r="C61" s="11">
        <f t="shared" ref="C61:BK61" si="15">SUM(C59:C60)/2</f>
        <v>0</v>
      </c>
      <c r="D61" s="11">
        <f t="shared" si="15"/>
        <v>2.3040533000000001</v>
      </c>
      <c r="E61" s="11">
        <f t="shared" si="15"/>
        <v>0</v>
      </c>
      <c r="F61" s="11">
        <f t="shared" si="15"/>
        <v>0</v>
      </c>
      <c r="G61" s="11">
        <f t="shared" si="15"/>
        <v>0</v>
      </c>
      <c r="H61" s="11">
        <f t="shared" si="15"/>
        <v>6.6733706000000002</v>
      </c>
      <c r="I61" s="11">
        <f t="shared" si="15"/>
        <v>4.9604577800000005</v>
      </c>
      <c r="J61" s="11">
        <f t="shared" si="15"/>
        <v>0</v>
      </c>
      <c r="K61" s="11">
        <f t="shared" si="15"/>
        <v>0</v>
      </c>
      <c r="L61" s="11">
        <f t="shared" si="15"/>
        <v>16.342156419999998</v>
      </c>
      <c r="M61" s="11">
        <f t="shared" si="15"/>
        <v>0</v>
      </c>
      <c r="N61" s="11">
        <f t="shared" si="15"/>
        <v>0</v>
      </c>
      <c r="O61" s="11">
        <f t="shared" si="15"/>
        <v>0</v>
      </c>
      <c r="P61" s="11">
        <f t="shared" si="15"/>
        <v>0</v>
      </c>
      <c r="Q61" s="11">
        <f t="shared" si="15"/>
        <v>0</v>
      </c>
      <c r="R61" s="11">
        <f t="shared" si="15"/>
        <v>2.06615824</v>
      </c>
      <c r="S61" s="11">
        <f t="shared" si="15"/>
        <v>0.67250282000000006</v>
      </c>
      <c r="T61" s="11">
        <f t="shared" si="15"/>
        <v>0</v>
      </c>
      <c r="U61" s="11">
        <f t="shared" si="15"/>
        <v>0</v>
      </c>
      <c r="V61" s="11">
        <f t="shared" si="15"/>
        <v>1.2295189</v>
      </c>
      <c r="W61" s="11">
        <f t="shared" si="15"/>
        <v>0</v>
      </c>
      <c r="X61" s="11">
        <f t="shared" si="15"/>
        <v>0</v>
      </c>
      <c r="Y61" s="11">
        <f t="shared" si="15"/>
        <v>0</v>
      </c>
      <c r="Z61" s="11">
        <f t="shared" si="15"/>
        <v>0</v>
      </c>
      <c r="AA61" s="11">
        <f t="shared" si="15"/>
        <v>0</v>
      </c>
      <c r="AB61" s="11">
        <f t="shared" si="15"/>
        <v>0</v>
      </c>
      <c r="AC61" s="11">
        <f t="shared" si="15"/>
        <v>0</v>
      </c>
      <c r="AD61" s="11">
        <f t="shared" si="15"/>
        <v>0</v>
      </c>
      <c r="AE61" s="11">
        <f t="shared" si="15"/>
        <v>0</v>
      </c>
      <c r="AF61" s="11">
        <f t="shared" si="15"/>
        <v>0</v>
      </c>
      <c r="AG61" s="11">
        <f t="shared" si="15"/>
        <v>0</v>
      </c>
      <c r="AH61" s="11">
        <f t="shared" si="15"/>
        <v>0</v>
      </c>
      <c r="AI61" s="11">
        <f t="shared" si="15"/>
        <v>0</v>
      </c>
      <c r="AJ61" s="11">
        <f t="shared" si="15"/>
        <v>0</v>
      </c>
      <c r="AK61" s="11">
        <f t="shared" si="15"/>
        <v>0</v>
      </c>
      <c r="AL61" s="11">
        <f t="shared" si="15"/>
        <v>0</v>
      </c>
      <c r="AM61" s="11">
        <f t="shared" si="15"/>
        <v>0</v>
      </c>
      <c r="AN61" s="11">
        <f t="shared" si="15"/>
        <v>0</v>
      </c>
      <c r="AO61" s="11">
        <f t="shared" si="15"/>
        <v>0</v>
      </c>
      <c r="AP61" s="11">
        <f t="shared" si="15"/>
        <v>0</v>
      </c>
      <c r="AQ61" s="11">
        <f t="shared" si="15"/>
        <v>0</v>
      </c>
      <c r="AR61" s="11">
        <f t="shared" si="15"/>
        <v>0</v>
      </c>
      <c r="AS61" s="11">
        <f t="shared" si="15"/>
        <v>0</v>
      </c>
      <c r="AT61" s="11">
        <f t="shared" si="15"/>
        <v>0</v>
      </c>
      <c r="AU61" s="11">
        <f t="shared" si="15"/>
        <v>0</v>
      </c>
      <c r="AV61" s="11">
        <f t="shared" si="15"/>
        <v>142.95982039</v>
      </c>
      <c r="AW61" s="11">
        <f t="shared" si="15"/>
        <v>148.02784645</v>
      </c>
      <c r="AX61" s="11">
        <f t="shared" si="15"/>
        <v>0</v>
      </c>
      <c r="AY61" s="11">
        <f t="shared" si="15"/>
        <v>0</v>
      </c>
      <c r="AZ61" s="11">
        <f t="shared" si="15"/>
        <v>833.11951337999994</v>
      </c>
      <c r="BA61" s="11">
        <f t="shared" si="15"/>
        <v>0</v>
      </c>
      <c r="BB61" s="11">
        <f t="shared" si="15"/>
        <v>0</v>
      </c>
      <c r="BC61" s="11">
        <f t="shared" si="15"/>
        <v>0</v>
      </c>
      <c r="BD61" s="11">
        <f t="shared" si="15"/>
        <v>0</v>
      </c>
      <c r="BE61" s="11">
        <f t="shared" si="15"/>
        <v>0</v>
      </c>
      <c r="BF61" s="11">
        <f t="shared" si="15"/>
        <v>64.503754290000003</v>
      </c>
      <c r="BG61" s="11">
        <f t="shared" si="15"/>
        <v>15.7325325</v>
      </c>
      <c r="BH61" s="11">
        <f t="shared" si="15"/>
        <v>0</v>
      </c>
      <c r="BI61" s="11">
        <f t="shared" si="15"/>
        <v>0</v>
      </c>
      <c r="BJ61" s="11">
        <f t="shared" si="15"/>
        <v>126.77395772</v>
      </c>
      <c r="BK61" s="11">
        <f t="shared" si="15"/>
        <v>1365.3656427899998</v>
      </c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1025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1025" ht="20.100000000000001" customHeight="1">
      <c r="A63" s="1431" t="s">
        <v>107</v>
      </c>
      <c r="B63" s="1430" t="s">
        <v>108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1025">
      <c r="A64" s="1433" t="s">
        <v>61</v>
      </c>
      <c r="B64" s="1432" t="s">
        <v>109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434" t="s">
        <v>73</v>
      </c>
      <c r="C65" s="1435">
        <v>0</v>
      </c>
      <c r="D65" s="1436">
        <v>0</v>
      </c>
      <c r="E65" s="1437">
        <v>0</v>
      </c>
      <c r="F65" s="1438">
        <v>0</v>
      </c>
      <c r="G65" s="1439">
        <v>0</v>
      </c>
      <c r="H65" s="1440">
        <v>0</v>
      </c>
      <c r="I65" s="1441">
        <v>0</v>
      </c>
      <c r="J65" s="1442">
        <v>0</v>
      </c>
      <c r="K65" s="1443">
        <v>0</v>
      </c>
      <c r="L65" s="1444">
        <v>0</v>
      </c>
      <c r="M65" s="1445">
        <v>0</v>
      </c>
      <c r="N65" s="1446">
        <v>0</v>
      </c>
      <c r="O65" s="1447">
        <v>0</v>
      </c>
      <c r="P65" s="1448">
        <v>0</v>
      </c>
      <c r="Q65" s="1449">
        <v>0</v>
      </c>
      <c r="R65" s="1450">
        <v>0</v>
      </c>
      <c r="S65" s="1451">
        <v>0</v>
      </c>
      <c r="T65" s="1452">
        <v>0</v>
      </c>
      <c r="U65" s="1453">
        <v>0</v>
      </c>
      <c r="V65" s="1454">
        <v>0</v>
      </c>
      <c r="W65" s="1455">
        <v>0</v>
      </c>
      <c r="X65" s="1456">
        <v>0</v>
      </c>
      <c r="Y65" s="1457">
        <v>0</v>
      </c>
      <c r="Z65" s="1458">
        <v>0</v>
      </c>
      <c r="AA65" s="1459">
        <v>0</v>
      </c>
      <c r="AB65" s="1460">
        <v>0</v>
      </c>
      <c r="AC65" s="1461">
        <v>0</v>
      </c>
      <c r="AD65" s="1462">
        <v>0</v>
      </c>
      <c r="AE65" s="1463">
        <v>0</v>
      </c>
      <c r="AF65" s="1464">
        <v>0</v>
      </c>
      <c r="AG65" s="1465">
        <v>0</v>
      </c>
      <c r="AH65" s="1466">
        <v>0</v>
      </c>
      <c r="AI65" s="1467">
        <v>0</v>
      </c>
      <c r="AJ65" s="1468">
        <v>0</v>
      </c>
      <c r="AK65" s="1469">
        <v>0</v>
      </c>
      <c r="AL65" s="1470">
        <v>0</v>
      </c>
      <c r="AM65" s="1471">
        <v>0</v>
      </c>
      <c r="AN65" s="1472">
        <v>0</v>
      </c>
      <c r="AO65" s="1473">
        <v>0</v>
      </c>
      <c r="AP65" s="1474">
        <v>0</v>
      </c>
      <c r="AQ65" s="1475">
        <v>0</v>
      </c>
      <c r="AR65" s="1476">
        <v>0</v>
      </c>
      <c r="AS65" s="1477">
        <v>0</v>
      </c>
      <c r="AT65" s="1478">
        <v>0</v>
      </c>
      <c r="AU65" s="1479">
        <v>0</v>
      </c>
      <c r="AV65" s="1480">
        <v>0</v>
      </c>
      <c r="AW65" s="1481">
        <v>0</v>
      </c>
      <c r="AX65" s="1482">
        <v>0</v>
      </c>
      <c r="AY65" s="1483">
        <v>0</v>
      </c>
      <c r="AZ65" s="1484">
        <v>0</v>
      </c>
      <c r="BA65" s="1485">
        <v>0</v>
      </c>
      <c r="BB65" s="1486">
        <v>0</v>
      </c>
      <c r="BC65" s="1487">
        <v>0</v>
      </c>
      <c r="BD65" s="1488">
        <v>0</v>
      </c>
      <c r="BE65" s="1489">
        <v>0</v>
      </c>
      <c r="BF65" s="1490">
        <v>0</v>
      </c>
      <c r="BG65" s="1491">
        <v>0</v>
      </c>
      <c r="BH65" s="1492">
        <v>0</v>
      </c>
      <c r="BI65" s="1493">
        <v>0</v>
      </c>
      <c r="BJ65" s="1494">
        <v>0</v>
      </c>
      <c r="BK65" s="1495">
        <f>SUM(C65:BJ65)</f>
        <v>0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1496" t="s">
        <v>66</v>
      </c>
      <c r="C66" s="11">
        <f t="shared" ref="C66:BK66" si="16">SUM(C65:C65)</f>
        <v>0</v>
      </c>
      <c r="D66" s="11">
        <f t="shared" si="16"/>
        <v>0</v>
      </c>
      <c r="E66" s="11">
        <f t="shared" si="16"/>
        <v>0</v>
      </c>
      <c r="F66" s="11">
        <f t="shared" si="16"/>
        <v>0</v>
      </c>
      <c r="G66" s="11">
        <f t="shared" si="16"/>
        <v>0</v>
      </c>
      <c r="H66" s="11">
        <f t="shared" si="16"/>
        <v>0</v>
      </c>
      <c r="I66" s="11">
        <f t="shared" si="16"/>
        <v>0</v>
      </c>
      <c r="J66" s="11">
        <f t="shared" si="16"/>
        <v>0</v>
      </c>
      <c r="K66" s="11">
        <f t="shared" si="16"/>
        <v>0</v>
      </c>
      <c r="L66" s="11">
        <f t="shared" si="16"/>
        <v>0</v>
      </c>
      <c r="M66" s="11">
        <f t="shared" si="16"/>
        <v>0</v>
      </c>
      <c r="N66" s="11">
        <f t="shared" si="16"/>
        <v>0</v>
      </c>
      <c r="O66" s="11">
        <f t="shared" si="16"/>
        <v>0</v>
      </c>
      <c r="P66" s="11">
        <f t="shared" si="16"/>
        <v>0</v>
      </c>
      <c r="Q66" s="11">
        <f t="shared" si="16"/>
        <v>0</v>
      </c>
      <c r="R66" s="11">
        <f t="shared" si="16"/>
        <v>0</v>
      </c>
      <c r="S66" s="11">
        <f t="shared" si="16"/>
        <v>0</v>
      </c>
      <c r="T66" s="11">
        <f t="shared" si="16"/>
        <v>0</v>
      </c>
      <c r="U66" s="11">
        <f t="shared" si="16"/>
        <v>0</v>
      </c>
      <c r="V66" s="11">
        <f t="shared" si="16"/>
        <v>0</v>
      </c>
      <c r="W66" s="11">
        <f t="shared" si="16"/>
        <v>0</v>
      </c>
      <c r="X66" s="11">
        <f t="shared" si="16"/>
        <v>0</v>
      </c>
      <c r="Y66" s="11">
        <f t="shared" si="16"/>
        <v>0</v>
      </c>
      <c r="Z66" s="11">
        <f t="shared" si="16"/>
        <v>0</v>
      </c>
      <c r="AA66" s="11">
        <f t="shared" si="16"/>
        <v>0</v>
      </c>
      <c r="AB66" s="11">
        <f t="shared" si="16"/>
        <v>0</v>
      </c>
      <c r="AC66" s="11">
        <f t="shared" si="16"/>
        <v>0</v>
      </c>
      <c r="AD66" s="11">
        <f t="shared" si="16"/>
        <v>0</v>
      </c>
      <c r="AE66" s="11">
        <f t="shared" si="16"/>
        <v>0</v>
      </c>
      <c r="AF66" s="11">
        <f t="shared" si="16"/>
        <v>0</v>
      </c>
      <c r="AG66" s="11">
        <f t="shared" si="16"/>
        <v>0</v>
      </c>
      <c r="AH66" s="11">
        <f t="shared" si="16"/>
        <v>0</v>
      </c>
      <c r="AI66" s="11">
        <f t="shared" si="16"/>
        <v>0</v>
      </c>
      <c r="AJ66" s="11">
        <f t="shared" si="16"/>
        <v>0</v>
      </c>
      <c r="AK66" s="11">
        <f t="shared" si="16"/>
        <v>0</v>
      </c>
      <c r="AL66" s="11">
        <f t="shared" si="16"/>
        <v>0</v>
      </c>
      <c r="AM66" s="11">
        <f t="shared" si="16"/>
        <v>0</v>
      </c>
      <c r="AN66" s="11">
        <f t="shared" si="16"/>
        <v>0</v>
      </c>
      <c r="AO66" s="11">
        <f t="shared" si="16"/>
        <v>0</v>
      </c>
      <c r="AP66" s="11">
        <f t="shared" si="16"/>
        <v>0</v>
      </c>
      <c r="AQ66" s="11">
        <f t="shared" si="16"/>
        <v>0</v>
      </c>
      <c r="AR66" s="11">
        <f t="shared" si="16"/>
        <v>0</v>
      </c>
      <c r="AS66" s="11">
        <f t="shared" si="16"/>
        <v>0</v>
      </c>
      <c r="AT66" s="11">
        <f t="shared" si="16"/>
        <v>0</v>
      </c>
      <c r="AU66" s="11">
        <f t="shared" si="16"/>
        <v>0</v>
      </c>
      <c r="AV66" s="11">
        <f t="shared" si="16"/>
        <v>0</v>
      </c>
      <c r="AW66" s="11">
        <f t="shared" si="16"/>
        <v>0</v>
      </c>
      <c r="AX66" s="11">
        <f t="shared" si="16"/>
        <v>0</v>
      </c>
      <c r="AY66" s="11">
        <f t="shared" si="16"/>
        <v>0</v>
      </c>
      <c r="AZ66" s="11">
        <f t="shared" si="16"/>
        <v>0</v>
      </c>
      <c r="BA66" s="11">
        <f t="shared" si="16"/>
        <v>0</v>
      </c>
      <c r="BB66" s="11">
        <f t="shared" si="16"/>
        <v>0</v>
      </c>
      <c r="BC66" s="11">
        <f t="shared" si="16"/>
        <v>0</v>
      </c>
      <c r="BD66" s="11">
        <f t="shared" si="16"/>
        <v>0</v>
      </c>
      <c r="BE66" s="11">
        <f t="shared" si="16"/>
        <v>0</v>
      </c>
      <c r="BF66" s="11">
        <f t="shared" si="16"/>
        <v>0</v>
      </c>
      <c r="BG66" s="11">
        <f t="shared" si="16"/>
        <v>0</v>
      </c>
      <c r="BH66" s="11">
        <f t="shared" si="16"/>
        <v>0</v>
      </c>
      <c r="BI66" s="11">
        <f t="shared" si="16"/>
        <v>0</v>
      </c>
      <c r="BJ66" s="11">
        <f t="shared" si="16"/>
        <v>0</v>
      </c>
      <c r="BK66" s="11">
        <f t="shared" si="16"/>
        <v>0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1498" t="s">
        <v>67</v>
      </c>
      <c r="B68" s="1497" t="s">
        <v>110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 s="1" customFormat="1">
      <c r="A69" s="3"/>
      <c r="B69" s="1499" t="s">
        <v>73</v>
      </c>
      <c r="C69" s="1500">
        <v>0</v>
      </c>
      <c r="D69" s="1501">
        <v>0</v>
      </c>
      <c r="E69" s="1502">
        <v>0</v>
      </c>
      <c r="F69" s="1503">
        <v>0</v>
      </c>
      <c r="G69" s="1504">
        <v>0</v>
      </c>
      <c r="H69" s="1505">
        <v>0</v>
      </c>
      <c r="I69" s="1506">
        <v>0</v>
      </c>
      <c r="J69" s="1507">
        <v>0</v>
      </c>
      <c r="K69" s="1508">
        <v>0</v>
      </c>
      <c r="L69" s="1509">
        <v>0</v>
      </c>
      <c r="M69" s="1510">
        <v>0</v>
      </c>
      <c r="N69" s="1511">
        <v>0</v>
      </c>
      <c r="O69" s="1512">
        <v>0</v>
      </c>
      <c r="P69" s="1513">
        <v>0</v>
      </c>
      <c r="Q69" s="1514">
        <v>0</v>
      </c>
      <c r="R69" s="1515">
        <v>0</v>
      </c>
      <c r="S69" s="1516">
        <v>0</v>
      </c>
      <c r="T69" s="1517">
        <v>0</v>
      </c>
      <c r="U69" s="1518">
        <v>0</v>
      </c>
      <c r="V69" s="1519">
        <v>0</v>
      </c>
      <c r="W69" s="1520">
        <v>0</v>
      </c>
      <c r="X69" s="1521">
        <v>0</v>
      </c>
      <c r="Y69" s="1522">
        <v>0</v>
      </c>
      <c r="Z69" s="1523">
        <v>0</v>
      </c>
      <c r="AA69" s="1524">
        <v>0</v>
      </c>
      <c r="AB69" s="1525">
        <v>0</v>
      </c>
      <c r="AC69" s="1526">
        <v>0</v>
      </c>
      <c r="AD69" s="1527">
        <v>0</v>
      </c>
      <c r="AE69" s="1528">
        <v>0</v>
      </c>
      <c r="AF69" s="1529">
        <v>0</v>
      </c>
      <c r="AG69" s="1530">
        <v>0</v>
      </c>
      <c r="AH69" s="1531">
        <v>0</v>
      </c>
      <c r="AI69" s="1532">
        <v>0</v>
      </c>
      <c r="AJ69" s="1533">
        <v>0</v>
      </c>
      <c r="AK69" s="1534">
        <v>0</v>
      </c>
      <c r="AL69" s="1535">
        <v>0</v>
      </c>
      <c r="AM69" s="1536">
        <v>0</v>
      </c>
      <c r="AN69" s="1537">
        <v>0</v>
      </c>
      <c r="AO69" s="1538">
        <v>0</v>
      </c>
      <c r="AP69" s="1539">
        <v>0</v>
      </c>
      <c r="AQ69" s="1540">
        <v>0</v>
      </c>
      <c r="AR69" s="1541">
        <v>0</v>
      </c>
      <c r="AS69" s="1542">
        <v>0</v>
      </c>
      <c r="AT69" s="1543">
        <v>0</v>
      </c>
      <c r="AU69" s="1544">
        <v>0</v>
      </c>
      <c r="AV69" s="1545">
        <v>0</v>
      </c>
      <c r="AW69" s="1546">
        <v>0</v>
      </c>
      <c r="AX69" s="1547">
        <v>0</v>
      </c>
      <c r="AY69" s="1548">
        <v>0</v>
      </c>
      <c r="AZ69" s="1549">
        <v>0</v>
      </c>
      <c r="BA69" s="1550">
        <v>0</v>
      </c>
      <c r="BB69" s="1551">
        <v>0</v>
      </c>
      <c r="BC69" s="1552">
        <v>0</v>
      </c>
      <c r="BD69" s="1553">
        <v>0</v>
      </c>
      <c r="BE69" s="1554">
        <v>0</v>
      </c>
      <c r="BF69" s="1555">
        <v>0</v>
      </c>
      <c r="BG69" s="1556">
        <v>0</v>
      </c>
      <c r="BH69" s="1557">
        <v>0</v>
      </c>
      <c r="BI69" s="1558">
        <v>0</v>
      </c>
      <c r="BJ69" s="1559">
        <v>0</v>
      </c>
      <c r="BK69" s="1560">
        <f>SUM(C69:BJ69)</f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1561" t="s">
        <v>70</v>
      </c>
      <c r="C70" s="11">
        <f t="shared" ref="C70:BK70" si="17">SUM(C69:C69)</f>
        <v>0</v>
      </c>
      <c r="D70" s="11">
        <f t="shared" si="17"/>
        <v>0</v>
      </c>
      <c r="E70" s="11">
        <f t="shared" si="17"/>
        <v>0</v>
      </c>
      <c r="F70" s="11">
        <f t="shared" si="17"/>
        <v>0</v>
      </c>
      <c r="G70" s="11">
        <f t="shared" si="17"/>
        <v>0</v>
      </c>
      <c r="H70" s="11">
        <f t="shared" si="17"/>
        <v>0</v>
      </c>
      <c r="I70" s="11">
        <f t="shared" si="17"/>
        <v>0</v>
      </c>
      <c r="J70" s="11">
        <f t="shared" si="17"/>
        <v>0</v>
      </c>
      <c r="K70" s="11">
        <f t="shared" si="17"/>
        <v>0</v>
      </c>
      <c r="L70" s="11">
        <f t="shared" si="17"/>
        <v>0</v>
      </c>
      <c r="M70" s="11">
        <f t="shared" si="17"/>
        <v>0</v>
      </c>
      <c r="N70" s="11">
        <f t="shared" si="17"/>
        <v>0</v>
      </c>
      <c r="O70" s="11">
        <f t="shared" si="17"/>
        <v>0</v>
      </c>
      <c r="P70" s="11">
        <f t="shared" si="17"/>
        <v>0</v>
      </c>
      <c r="Q70" s="11">
        <f t="shared" si="17"/>
        <v>0</v>
      </c>
      <c r="R70" s="11">
        <f t="shared" si="17"/>
        <v>0</v>
      </c>
      <c r="S70" s="11">
        <f t="shared" si="17"/>
        <v>0</v>
      </c>
      <c r="T70" s="11">
        <f t="shared" si="17"/>
        <v>0</v>
      </c>
      <c r="U70" s="11">
        <f t="shared" si="17"/>
        <v>0</v>
      </c>
      <c r="V70" s="11">
        <f t="shared" si="17"/>
        <v>0</v>
      </c>
      <c r="W70" s="11">
        <f t="shared" si="17"/>
        <v>0</v>
      </c>
      <c r="X70" s="11">
        <f t="shared" si="17"/>
        <v>0</v>
      </c>
      <c r="Y70" s="11">
        <f t="shared" si="17"/>
        <v>0</v>
      </c>
      <c r="Z70" s="11">
        <f t="shared" si="17"/>
        <v>0</v>
      </c>
      <c r="AA70" s="11">
        <f t="shared" si="17"/>
        <v>0</v>
      </c>
      <c r="AB70" s="11">
        <f t="shared" si="17"/>
        <v>0</v>
      </c>
      <c r="AC70" s="11">
        <f t="shared" si="17"/>
        <v>0</v>
      </c>
      <c r="AD70" s="11">
        <f t="shared" si="17"/>
        <v>0</v>
      </c>
      <c r="AE70" s="11">
        <f t="shared" si="17"/>
        <v>0</v>
      </c>
      <c r="AF70" s="11">
        <f t="shared" si="17"/>
        <v>0</v>
      </c>
      <c r="AG70" s="11">
        <f t="shared" si="17"/>
        <v>0</v>
      </c>
      <c r="AH70" s="11">
        <f t="shared" si="17"/>
        <v>0</v>
      </c>
      <c r="AI70" s="11">
        <f t="shared" si="17"/>
        <v>0</v>
      </c>
      <c r="AJ70" s="11">
        <f t="shared" si="17"/>
        <v>0</v>
      </c>
      <c r="AK70" s="11">
        <f t="shared" si="17"/>
        <v>0</v>
      </c>
      <c r="AL70" s="11">
        <f t="shared" si="17"/>
        <v>0</v>
      </c>
      <c r="AM70" s="11">
        <f t="shared" si="17"/>
        <v>0</v>
      </c>
      <c r="AN70" s="11">
        <f t="shared" si="17"/>
        <v>0</v>
      </c>
      <c r="AO70" s="11">
        <f t="shared" si="17"/>
        <v>0</v>
      </c>
      <c r="AP70" s="11">
        <f t="shared" si="17"/>
        <v>0</v>
      </c>
      <c r="AQ70" s="11">
        <f t="shared" si="17"/>
        <v>0</v>
      </c>
      <c r="AR70" s="11">
        <f t="shared" si="17"/>
        <v>0</v>
      </c>
      <c r="AS70" s="11">
        <f t="shared" si="17"/>
        <v>0</v>
      </c>
      <c r="AT70" s="11">
        <f t="shared" si="17"/>
        <v>0</v>
      </c>
      <c r="AU70" s="11">
        <f t="shared" si="17"/>
        <v>0</v>
      </c>
      <c r="AV70" s="11">
        <f t="shared" si="17"/>
        <v>0</v>
      </c>
      <c r="AW70" s="11">
        <f t="shared" si="17"/>
        <v>0</v>
      </c>
      <c r="AX70" s="11">
        <f t="shared" si="17"/>
        <v>0</v>
      </c>
      <c r="AY70" s="11">
        <f t="shared" si="17"/>
        <v>0</v>
      </c>
      <c r="AZ70" s="11">
        <f t="shared" si="17"/>
        <v>0</v>
      </c>
      <c r="BA70" s="11">
        <f t="shared" si="17"/>
        <v>0</v>
      </c>
      <c r="BB70" s="11">
        <f t="shared" si="17"/>
        <v>0</v>
      </c>
      <c r="BC70" s="11">
        <f t="shared" si="17"/>
        <v>0</v>
      </c>
      <c r="BD70" s="11">
        <f t="shared" si="17"/>
        <v>0</v>
      </c>
      <c r="BE70" s="11">
        <f t="shared" si="17"/>
        <v>0</v>
      </c>
      <c r="BF70" s="11">
        <f t="shared" si="17"/>
        <v>0</v>
      </c>
      <c r="BG70" s="11">
        <f t="shared" si="17"/>
        <v>0</v>
      </c>
      <c r="BH70" s="11">
        <f t="shared" si="17"/>
        <v>0</v>
      </c>
      <c r="BI70" s="11">
        <f t="shared" si="17"/>
        <v>0</v>
      </c>
      <c r="BJ70" s="11">
        <f t="shared" si="17"/>
        <v>0</v>
      </c>
      <c r="BK70" s="11">
        <f t="shared" si="17"/>
        <v>0</v>
      </c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1562" t="s">
        <v>111</v>
      </c>
      <c r="C71" s="11">
        <f t="shared" ref="C71:BK71" si="18">SUM(C65:C70)/2</f>
        <v>0</v>
      </c>
      <c r="D71" s="11">
        <f t="shared" si="18"/>
        <v>0</v>
      </c>
      <c r="E71" s="11">
        <f t="shared" si="18"/>
        <v>0</v>
      </c>
      <c r="F71" s="11">
        <f t="shared" si="18"/>
        <v>0</v>
      </c>
      <c r="G71" s="11">
        <f t="shared" si="18"/>
        <v>0</v>
      </c>
      <c r="H71" s="11">
        <f t="shared" si="18"/>
        <v>0</v>
      </c>
      <c r="I71" s="11">
        <f t="shared" si="18"/>
        <v>0</v>
      </c>
      <c r="J71" s="11">
        <f t="shared" si="18"/>
        <v>0</v>
      </c>
      <c r="K71" s="11">
        <f t="shared" si="18"/>
        <v>0</v>
      </c>
      <c r="L71" s="11">
        <f t="shared" si="18"/>
        <v>0</v>
      </c>
      <c r="M71" s="11">
        <f t="shared" si="18"/>
        <v>0</v>
      </c>
      <c r="N71" s="11">
        <f t="shared" si="18"/>
        <v>0</v>
      </c>
      <c r="O71" s="11">
        <f t="shared" si="18"/>
        <v>0</v>
      </c>
      <c r="P71" s="11">
        <f t="shared" si="18"/>
        <v>0</v>
      </c>
      <c r="Q71" s="11">
        <f t="shared" si="18"/>
        <v>0</v>
      </c>
      <c r="R71" s="11">
        <f t="shared" si="18"/>
        <v>0</v>
      </c>
      <c r="S71" s="11">
        <f t="shared" si="18"/>
        <v>0</v>
      </c>
      <c r="T71" s="11">
        <f t="shared" si="18"/>
        <v>0</v>
      </c>
      <c r="U71" s="11">
        <f t="shared" si="18"/>
        <v>0</v>
      </c>
      <c r="V71" s="11">
        <f t="shared" si="18"/>
        <v>0</v>
      </c>
      <c r="W71" s="11">
        <f t="shared" si="18"/>
        <v>0</v>
      </c>
      <c r="X71" s="11">
        <f t="shared" si="18"/>
        <v>0</v>
      </c>
      <c r="Y71" s="11">
        <f t="shared" si="18"/>
        <v>0</v>
      </c>
      <c r="Z71" s="11">
        <f t="shared" si="18"/>
        <v>0</v>
      </c>
      <c r="AA71" s="11">
        <f t="shared" si="18"/>
        <v>0</v>
      </c>
      <c r="AB71" s="11">
        <f t="shared" si="18"/>
        <v>0</v>
      </c>
      <c r="AC71" s="11">
        <f t="shared" si="18"/>
        <v>0</v>
      </c>
      <c r="AD71" s="11">
        <f t="shared" si="18"/>
        <v>0</v>
      </c>
      <c r="AE71" s="11">
        <f t="shared" si="18"/>
        <v>0</v>
      </c>
      <c r="AF71" s="11">
        <f t="shared" si="18"/>
        <v>0</v>
      </c>
      <c r="AG71" s="11">
        <f t="shared" si="18"/>
        <v>0</v>
      </c>
      <c r="AH71" s="11">
        <f t="shared" si="18"/>
        <v>0</v>
      </c>
      <c r="AI71" s="11">
        <f t="shared" si="18"/>
        <v>0</v>
      </c>
      <c r="AJ71" s="11">
        <f t="shared" si="18"/>
        <v>0</v>
      </c>
      <c r="AK71" s="11">
        <f t="shared" si="18"/>
        <v>0</v>
      </c>
      <c r="AL71" s="11">
        <f t="shared" si="18"/>
        <v>0</v>
      </c>
      <c r="AM71" s="11">
        <f t="shared" si="18"/>
        <v>0</v>
      </c>
      <c r="AN71" s="11">
        <f t="shared" si="18"/>
        <v>0</v>
      </c>
      <c r="AO71" s="11">
        <f t="shared" si="18"/>
        <v>0</v>
      </c>
      <c r="AP71" s="11">
        <f t="shared" si="18"/>
        <v>0</v>
      </c>
      <c r="AQ71" s="11">
        <f t="shared" si="18"/>
        <v>0</v>
      </c>
      <c r="AR71" s="11">
        <f t="shared" si="18"/>
        <v>0</v>
      </c>
      <c r="AS71" s="11">
        <f t="shared" si="18"/>
        <v>0</v>
      </c>
      <c r="AT71" s="11">
        <f t="shared" si="18"/>
        <v>0</v>
      </c>
      <c r="AU71" s="11">
        <f t="shared" si="18"/>
        <v>0</v>
      </c>
      <c r="AV71" s="11">
        <f t="shared" si="18"/>
        <v>0</v>
      </c>
      <c r="AW71" s="11">
        <f t="shared" si="18"/>
        <v>0</v>
      </c>
      <c r="AX71" s="11">
        <f t="shared" si="18"/>
        <v>0</v>
      </c>
      <c r="AY71" s="11">
        <f t="shared" si="18"/>
        <v>0</v>
      </c>
      <c r="AZ71" s="11">
        <f t="shared" si="18"/>
        <v>0</v>
      </c>
      <c r="BA71" s="11">
        <f t="shared" si="18"/>
        <v>0</v>
      </c>
      <c r="BB71" s="11">
        <f t="shared" si="18"/>
        <v>0</v>
      </c>
      <c r="BC71" s="11">
        <f t="shared" si="18"/>
        <v>0</v>
      </c>
      <c r="BD71" s="11">
        <f t="shared" si="18"/>
        <v>0</v>
      </c>
      <c r="BE71" s="11">
        <f t="shared" si="18"/>
        <v>0</v>
      </c>
      <c r="BF71" s="11">
        <f t="shared" si="18"/>
        <v>0</v>
      </c>
      <c r="BG71" s="11">
        <f t="shared" si="18"/>
        <v>0</v>
      </c>
      <c r="BH71" s="11">
        <f t="shared" si="18"/>
        <v>0</v>
      </c>
      <c r="BI71" s="11">
        <f t="shared" si="18"/>
        <v>0</v>
      </c>
      <c r="BJ71" s="11">
        <f t="shared" si="18"/>
        <v>0</v>
      </c>
      <c r="BK71" s="11">
        <f t="shared" si="18"/>
        <v>0</v>
      </c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 ht="20.100000000000001" customHeight="1">
      <c r="A73" s="1564" t="s">
        <v>112</v>
      </c>
      <c r="B73" s="1563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1566" t="s">
        <v>61</v>
      </c>
      <c r="B74" s="1565" t="s">
        <v>15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567" t="s">
        <v>113</v>
      </c>
      <c r="C75" s="1568">
        <v>0</v>
      </c>
      <c r="D75" s="1569">
        <v>0.55449802999999998</v>
      </c>
      <c r="E75" s="1570">
        <v>0</v>
      </c>
      <c r="F75" s="1571">
        <v>0</v>
      </c>
      <c r="G75" s="1572">
        <v>0</v>
      </c>
      <c r="H75" s="1573">
        <v>3.9829230199999999</v>
      </c>
      <c r="I75" s="1574">
        <v>8.5723438000000005</v>
      </c>
      <c r="J75" s="1575">
        <v>0</v>
      </c>
      <c r="K75" s="1576">
        <v>0</v>
      </c>
      <c r="L75" s="1577">
        <v>13.06538443</v>
      </c>
      <c r="M75" s="1578">
        <v>0</v>
      </c>
      <c r="N75" s="1579">
        <v>0</v>
      </c>
      <c r="O75" s="1580">
        <v>0</v>
      </c>
      <c r="P75" s="1581">
        <v>0</v>
      </c>
      <c r="Q75" s="1582">
        <v>0</v>
      </c>
      <c r="R75" s="1583">
        <v>1.3980588700000001</v>
      </c>
      <c r="S75" s="1584">
        <v>1.8832899999999999E-3</v>
      </c>
      <c r="T75" s="1585">
        <v>0</v>
      </c>
      <c r="U75" s="1586">
        <v>0</v>
      </c>
      <c r="V75" s="1587">
        <v>0.16005312999999999</v>
      </c>
      <c r="W75" s="1588">
        <v>0</v>
      </c>
      <c r="X75" s="1589">
        <v>0</v>
      </c>
      <c r="Y75" s="1590">
        <v>0</v>
      </c>
      <c r="Z75" s="1591">
        <v>0</v>
      </c>
      <c r="AA75" s="1592">
        <v>0</v>
      </c>
      <c r="AB75" s="1593">
        <v>0</v>
      </c>
      <c r="AC75" s="1594">
        <v>0</v>
      </c>
      <c r="AD75" s="1595">
        <v>0</v>
      </c>
      <c r="AE75" s="1596">
        <v>0</v>
      </c>
      <c r="AF75" s="1597">
        <v>0</v>
      </c>
      <c r="AG75" s="1598">
        <v>0</v>
      </c>
      <c r="AH75" s="1599">
        <v>0</v>
      </c>
      <c r="AI75" s="1600">
        <v>0</v>
      </c>
      <c r="AJ75" s="1601">
        <v>0</v>
      </c>
      <c r="AK75" s="1602">
        <v>0</v>
      </c>
      <c r="AL75" s="1603">
        <v>0</v>
      </c>
      <c r="AM75" s="1604">
        <v>0</v>
      </c>
      <c r="AN75" s="1605">
        <v>0</v>
      </c>
      <c r="AO75" s="1606">
        <v>0</v>
      </c>
      <c r="AP75" s="1607">
        <v>0</v>
      </c>
      <c r="AQ75" s="1608">
        <v>0</v>
      </c>
      <c r="AR75" s="1609">
        <v>0</v>
      </c>
      <c r="AS75" s="1610">
        <v>0</v>
      </c>
      <c r="AT75" s="1611">
        <v>0</v>
      </c>
      <c r="AU75" s="1612">
        <v>0</v>
      </c>
      <c r="AV75" s="1613">
        <v>25.1614963</v>
      </c>
      <c r="AW75" s="1614">
        <v>7.4317076599999998</v>
      </c>
      <c r="AX75" s="1615">
        <v>0</v>
      </c>
      <c r="AY75" s="1616">
        <v>0</v>
      </c>
      <c r="AZ75" s="1617">
        <v>45.080135660000003</v>
      </c>
      <c r="BA75" s="1618">
        <v>0</v>
      </c>
      <c r="BB75" s="1619">
        <v>0</v>
      </c>
      <c r="BC75" s="1620">
        <v>0</v>
      </c>
      <c r="BD75" s="1621">
        <v>0</v>
      </c>
      <c r="BE75" s="1622">
        <v>0</v>
      </c>
      <c r="BF75" s="1623">
        <v>6.9516413000000004</v>
      </c>
      <c r="BG75" s="1624">
        <v>0.62438481000000001</v>
      </c>
      <c r="BH75" s="1625">
        <v>0</v>
      </c>
      <c r="BI75" s="1626">
        <v>0</v>
      </c>
      <c r="BJ75" s="1627">
        <v>5.5895985699999997</v>
      </c>
      <c r="BK75" s="1628">
        <f>SUM(C75:BJ75)</f>
        <v>118.57410887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>
      <c r="A76" s="3"/>
      <c r="B76" s="1629" t="s">
        <v>114</v>
      </c>
      <c r="C76" s="1630">
        <v>0</v>
      </c>
      <c r="D76" s="1631">
        <v>1.27192094</v>
      </c>
      <c r="E76" s="1632">
        <v>0</v>
      </c>
      <c r="F76" s="1633">
        <v>0</v>
      </c>
      <c r="G76" s="1634">
        <v>0</v>
      </c>
      <c r="H76" s="1635">
        <v>143.46599241999999</v>
      </c>
      <c r="I76" s="1636">
        <v>80.599511669999998</v>
      </c>
      <c r="J76" s="1637">
        <v>0</v>
      </c>
      <c r="K76" s="1638">
        <v>0</v>
      </c>
      <c r="L76" s="1639">
        <v>202.78859939</v>
      </c>
      <c r="M76" s="1640">
        <v>0</v>
      </c>
      <c r="N76" s="1641">
        <v>0</v>
      </c>
      <c r="O76" s="1642">
        <v>0</v>
      </c>
      <c r="P76" s="1643">
        <v>0</v>
      </c>
      <c r="Q76" s="1644">
        <v>0</v>
      </c>
      <c r="R76" s="1645">
        <v>56.950748160000003</v>
      </c>
      <c r="S76" s="1646">
        <v>8.63084338</v>
      </c>
      <c r="T76" s="1647">
        <v>0</v>
      </c>
      <c r="U76" s="1648">
        <v>0</v>
      </c>
      <c r="V76" s="1649">
        <v>11.120669899999999</v>
      </c>
      <c r="W76" s="1650">
        <v>0</v>
      </c>
      <c r="X76" s="1651">
        <v>0</v>
      </c>
      <c r="Y76" s="1652">
        <v>0</v>
      </c>
      <c r="Z76" s="1653">
        <v>0</v>
      </c>
      <c r="AA76" s="1654">
        <v>0</v>
      </c>
      <c r="AB76" s="1655">
        <v>0</v>
      </c>
      <c r="AC76" s="1656">
        <v>0</v>
      </c>
      <c r="AD76" s="1657">
        <v>0</v>
      </c>
      <c r="AE76" s="1658">
        <v>0</v>
      </c>
      <c r="AF76" s="1659">
        <v>0</v>
      </c>
      <c r="AG76" s="1660">
        <v>0</v>
      </c>
      <c r="AH76" s="1661">
        <v>0</v>
      </c>
      <c r="AI76" s="1662">
        <v>0</v>
      </c>
      <c r="AJ76" s="1663">
        <v>0</v>
      </c>
      <c r="AK76" s="1664">
        <v>0</v>
      </c>
      <c r="AL76" s="1665">
        <v>0</v>
      </c>
      <c r="AM76" s="1666">
        <v>0</v>
      </c>
      <c r="AN76" s="1667">
        <v>0</v>
      </c>
      <c r="AO76" s="1668">
        <v>0</v>
      </c>
      <c r="AP76" s="1669">
        <v>0</v>
      </c>
      <c r="AQ76" s="1670">
        <v>0</v>
      </c>
      <c r="AR76" s="1671">
        <v>0</v>
      </c>
      <c r="AS76" s="1672">
        <v>0</v>
      </c>
      <c r="AT76" s="1673">
        <v>0</v>
      </c>
      <c r="AU76" s="1674">
        <v>0</v>
      </c>
      <c r="AV76" s="1675">
        <v>307.33403511</v>
      </c>
      <c r="AW76" s="1676">
        <v>65.920030960000005</v>
      </c>
      <c r="AX76" s="1677">
        <v>0</v>
      </c>
      <c r="AY76" s="1678">
        <v>0</v>
      </c>
      <c r="AZ76" s="1679">
        <v>389.02515036</v>
      </c>
      <c r="BA76" s="1680">
        <v>0</v>
      </c>
      <c r="BB76" s="1681">
        <v>0</v>
      </c>
      <c r="BC76" s="1682">
        <v>0</v>
      </c>
      <c r="BD76" s="1683">
        <v>0</v>
      </c>
      <c r="BE76" s="1684">
        <v>0</v>
      </c>
      <c r="BF76" s="1685">
        <v>78.807462630000003</v>
      </c>
      <c r="BG76" s="1686">
        <v>8.2044110700000008</v>
      </c>
      <c r="BH76" s="1687">
        <v>0</v>
      </c>
      <c r="BI76" s="1688">
        <v>0</v>
      </c>
      <c r="BJ76" s="1689">
        <v>33.05656321</v>
      </c>
      <c r="BK76" s="1690">
        <f>SUM(C76:BJ76)</f>
        <v>1387.1759391999999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1691" t="s">
        <v>115</v>
      </c>
      <c r="C77" s="1692">
        <v>0</v>
      </c>
      <c r="D77" s="1693">
        <v>0.44332782999999998</v>
      </c>
      <c r="E77" s="1694">
        <v>0</v>
      </c>
      <c r="F77" s="1695">
        <v>0</v>
      </c>
      <c r="G77" s="1696">
        <v>0</v>
      </c>
      <c r="H77" s="1697">
        <v>3.1724633999999998</v>
      </c>
      <c r="I77" s="1698">
        <v>5.6805180899999996</v>
      </c>
      <c r="J77" s="1699">
        <v>0</v>
      </c>
      <c r="K77" s="1700">
        <v>0</v>
      </c>
      <c r="L77" s="1701">
        <v>3.9379236899999999</v>
      </c>
      <c r="M77" s="1702">
        <v>0</v>
      </c>
      <c r="N77" s="1703">
        <v>0</v>
      </c>
      <c r="O77" s="1704">
        <v>0</v>
      </c>
      <c r="P77" s="1705">
        <v>0</v>
      </c>
      <c r="Q77" s="1706">
        <v>0</v>
      </c>
      <c r="R77" s="1707">
        <v>1.0213058800000001</v>
      </c>
      <c r="S77" s="1708">
        <v>0</v>
      </c>
      <c r="T77" s="1709">
        <v>0</v>
      </c>
      <c r="U77" s="1710">
        <v>0</v>
      </c>
      <c r="V77" s="1711">
        <v>0.45588283000000002</v>
      </c>
      <c r="W77" s="1712">
        <v>0</v>
      </c>
      <c r="X77" s="1713">
        <v>0</v>
      </c>
      <c r="Y77" s="1714">
        <v>0</v>
      </c>
      <c r="Z77" s="1715">
        <v>0</v>
      </c>
      <c r="AA77" s="1716">
        <v>0</v>
      </c>
      <c r="AB77" s="1717">
        <v>0</v>
      </c>
      <c r="AC77" s="1718">
        <v>0</v>
      </c>
      <c r="AD77" s="1719">
        <v>0</v>
      </c>
      <c r="AE77" s="1720">
        <v>0</v>
      </c>
      <c r="AF77" s="1721">
        <v>0</v>
      </c>
      <c r="AG77" s="1722">
        <v>0</v>
      </c>
      <c r="AH77" s="1723">
        <v>0</v>
      </c>
      <c r="AI77" s="1724">
        <v>0</v>
      </c>
      <c r="AJ77" s="1725">
        <v>0</v>
      </c>
      <c r="AK77" s="1726">
        <v>0</v>
      </c>
      <c r="AL77" s="1727">
        <v>0</v>
      </c>
      <c r="AM77" s="1728">
        <v>0</v>
      </c>
      <c r="AN77" s="1729">
        <v>0</v>
      </c>
      <c r="AO77" s="1730">
        <v>0</v>
      </c>
      <c r="AP77" s="1731">
        <v>0</v>
      </c>
      <c r="AQ77" s="1732">
        <v>0</v>
      </c>
      <c r="AR77" s="1733">
        <v>0</v>
      </c>
      <c r="AS77" s="1734">
        <v>0</v>
      </c>
      <c r="AT77" s="1735">
        <v>0</v>
      </c>
      <c r="AU77" s="1736">
        <v>0</v>
      </c>
      <c r="AV77" s="1737">
        <v>8.07458001</v>
      </c>
      <c r="AW77" s="1738">
        <v>8.6853039200000008</v>
      </c>
      <c r="AX77" s="1739">
        <v>0</v>
      </c>
      <c r="AY77" s="1740">
        <v>0</v>
      </c>
      <c r="AZ77" s="1741">
        <v>44.436326530000002</v>
      </c>
      <c r="BA77" s="1742">
        <v>0</v>
      </c>
      <c r="BB77" s="1743">
        <v>0</v>
      </c>
      <c r="BC77" s="1744">
        <v>0</v>
      </c>
      <c r="BD77" s="1745">
        <v>0</v>
      </c>
      <c r="BE77" s="1746">
        <v>0</v>
      </c>
      <c r="BF77" s="1747">
        <v>2.7901470100000001</v>
      </c>
      <c r="BG77" s="1748">
        <v>2.3342229200000002</v>
      </c>
      <c r="BH77" s="1749">
        <v>0</v>
      </c>
      <c r="BI77" s="1750">
        <v>0</v>
      </c>
      <c r="BJ77" s="1751">
        <v>3.7860326899999999</v>
      </c>
      <c r="BK77" s="1752">
        <f>SUM(C77:BJ77)</f>
        <v>84.818034800000007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1753" t="s">
        <v>66</v>
      </c>
      <c r="C78" s="11">
        <f t="shared" ref="C78:BK78" si="19">SUM(C75:C77)</f>
        <v>0</v>
      </c>
      <c r="D78" s="11">
        <f t="shared" si="19"/>
        <v>2.2697468000000001</v>
      </c>
      <c r="E78" s="11">
        <f t="shared" si="19"/>
        <v>0</v>
      </c>
      <c r="F78" s="11">
        <f t="shared" si="19"/>
        <v>0</v>
      </c>
      <c r="G78" s="11">
        <f t="shared" si="19"/>
        <v>0</v>
      </c>
      <c r="H78" s="11">
        <f t="shared" si="19"/>
        <v>150.62137883999998</v>
      </c>
      <c r="I78" s="11">
        <f t="shared" si="19"/>
        <v>94.85237355999999</v>
      </c>
      <c r="J78" s="11">
        <f t="shared" si="19"/>
        <v>0</v>
      </c>
      <c r="K78" s="11">
        <f t="shared" si="19"/>
        <v>0</v>
      </c>
      <c r="L78" s="11">
        <f t="shared" si="19"/>
        <v>219.79190750999999</v>
      </c>
      <c r="M78" s="11">
        <f t="shared" si="19"/>
        <v>0</v>
      </c>
      <c r="N78" s="11">
        <f t="shared" si="19"/>
        <v>0</v>
      </c>
      <c r="O78" s="11">
        <f t="shared" si="19"/>
        <v>0</v>
      </c>
      <c r="P78" s="11">
        <f t="shared" si="19"/>
        <v>0</v>
      </c>
      <c r="Q78" s="11">
        <f t="shared" si="19"/>
        <v>0</v>
      </c>
      <c r="R78" s="11">
        <f t="shared" si="19"/>
        <v>59.370112910000003</v>
      </c>
      <c r="S78" s="11">
        <f t="shared" si="19"/>
        <v>8.6327266700000003</v>
      </c>
      <c r="T78" s="11">
        <f t="shared" si="19"/>
        <v>0</v>
      </c>
      <c r="U78" s="11">
        <f t="shared" si="19"/>
        <v>0</v>
      </c>
      <c r="V78" s="11">
        <f t="shared" si="19"/>
        <v>11.736605859999999</v>
      </c>
      <c r="W78" s="11">
        <f t="shared" si="19"/>
        <v>0</v>
      </c>
      <c r="X78" s="11">
        <f t="shared" si="19"/>
        <v>0</v>
      </c>
      <c r="Y78" s="11">
        <f t="shared" si="19"/>
        <v>0</v>
      </c>
      <c r="Z78" s="11">
        <f t="shared" si="19"/>
        <v>0</v>
      </c>
      <c r="AA78" s="11">
        <f t="shared" si="19"/>
        <v>0</v>
      </c>
      <c r="AB78" s="11">
        <f t="shared" si="19"/>
        <v>0</v>
      </c>
      <c r="AC78" s="11">
        <f t="shared" si="19"/>
        <v>0</v>
      </c>
      <c r="AD78" s="11">
        <f t="shared" si="19"/>
        <v>0</v>
      </c>
      <c r="AE78" s="11">
        <f t="shared" si="19"/>
        <v>0</v>
      </c>
      <c r="AF78" s="11">
        <f t="shared" si="19"/>
        <v>0</v>
      </c>
      <c r="AG78" s="11">
        <f t="shared" si="19"/>
        <v>0</v>
      </c>
      <c r="AH78" s="11">
        <f t="shared" si="19"/>
        <v>0</v>
      </c>
      <c r="AI78" s="11">
        <f t="shared" si="19"/>
        <v>0</v>
      </c>
      <c r="AJ78" s="11">
        <f t="shared" si="19"/>
        <v>0</v>
      </c>
      <c r="AK78" s="11">
        <f t="shared" si="19"/>
        <v>0</v>
      </c>
      <c r="AL78" s="11">
        <f t="shared" si="19"/>
        <v>0</v>
      </c>
      <c r="AM78" s="11">
        <f t="shared" si="19"/>
        <v>0</v>
      </c>
      <c r="AN78" s="11">
        <f t="shared" si="19"/>
        <v>0</v>
      </c>
      <c r="AO78" s="11">
        <f t="shared" si="19"/>
        <v>0</v>
      </c>
      <c r="AP78" s="11">
        <f t="shared" si="19"/>
        <v>0</v>
      </c>
      <c r="AQ78" s="11">
        <f t="shared" si="19"/>
        <v>0</v>
      </c>
      <c r="AR78" s="11">
        <f t="shared" si="19"/>
        <v>0</v>
      </c>
      <c r="AS78" s="11">
        <f t="shared" si="19"/>
        <v>0</v>
      </c>
      <c r="AT78" s="11">
        <f t="shared" si="19"/>
        <v>0</v>
      </c>
      <c r="AU78" s="11">
        <f t="shared" si="19"/>
        <v>0</v>
      </c>
      <c r="AV78" s="11">
        <f t="shared" si="19"/>
        <v>340.57011141999999</v>
      </c>
      <c r="AW78" s="11">
        <f t="shared" si="19"/>
        <v>82.037042540000002</v>
      </c>
      <c r="AX78" s="11">
        <f t="shared" si="19"/>
        <v>0</v>
      </c>
      <c r="AY78" s="11">
        <f t="shared" si="19"/>
        <v>0</v>
      </c>
      <c r="AZ78" s="11">
        <f t="shared" si="19"/>
        <v>478.54161254999997</v>
      </c>
      <c r="BA78" s="11">
        <f t="shared" si="19"/>
        <v>0</v>
      </c>
      <c r="BB78" s="11">
        <f t="shared" si="19"/>
        <v>0</v>
      </c>
      <c r="BC78" s="11">
        <f t="shared" si="19"/>
        <v>0</v>
      </c>
      <c r="BD78" s="11">
        <f t="shared" si="19"/>
        <v>0</v>
      </c>
      <c r="BE78" s="11">
        <f t="shared" si="19"/>
        <v>0</v>
      </c>
      <c r="BF78" s="11">
        <f t="shared" si="19"/>
        <v>88.549250940000007</v>
      </c>
      <c r="BG78" s="11">
        <f t="shared" si="19"/>
        <v>11.163018800000001</v>
      </c>
      <c r="BH78" s="11">
        <f t="shared" si="19"/>
        <v>0</v>
      </c>
      <c r="BI78" s="11">
        <f t="shared" si="19"/>
        <v>0</v>
      </c>
      <c r="BJ78" s="11">
        <f t="shared" si="19"/>
        <v>42.432194469999999</v>
      </c>
      <c r="BK78" s="11">
        <f t="shared" si="19"/>
        <v>1590.5680828699999</v>
      </c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1754" t="s">
        <v>116</v>
      </c>
      <c r="C79" s="11">
        <f t="shared" ref="C79:BK79" si="20">SUM(C75:C78)/2</f>
        <v>0</v>
      </c>
      <c r="D79" s="11">
        <f t="shared" si="20"/>
        <v>2.2697468000000001</v>
      </c>
      <c r="E79" s="11">
        <f t="shared" si="20"/>
        <v>0</v>
      </c>
      <c r="F79" s="11">
        <f t="shared" si="20"/>
        <v>0</v>
      </c>
      <c r="G79" s="11">
        <f t="shared" si="20"/>
        <v>0</v>
      </c>
      <c r="H79" s="11">
        <f t="shared" si="20"/>
        <v>150.62137883999998</v>
      </c>
      <c r="I79" s="11">
        <f t="shared" si="20"/>
        <v>94.85237355999999</v>
      </c>
      <c r="J79" s="11">
        <f t="shared" si="20"/>
        <v>0</v>
      </c>
      <c r="K79" s="11">
        <f t="shared" si="20"/>
        <v>0</v>
      </c>
      <c r="L79" s="11">
        <f t="shared" si="20"/>
        <v>219.79190750999999</v>
      </c>
      <c r="M79" s="11">
        <f t="shared" si="20"/>
        <v>0</v>
      </c>
      <c r="N79" s="11">
        <f t="shared" si="20"/>
        <v>0</v>
      </c>
      <c r="O79" s="11">
        <f t="shared" si="20"/>
        <v>0</v>
      </c>
      <c r="P79" s="11">
        <f t="shared" si="20"/>
        <v>0</v>
      </c>
      <c r="Q79" s="11">
        <f t="shared" si="20"/>
        <v>0</v>
      </c>
      <c r="R79" s="11">
        <f t="shared" si="20"/>
        <v>59.370112910000003</v>
      </c>
      <c r="S79" s="11">
        <f t="shared" si="20"/>
        <v>8.6327266700000003</v>
      </c>
      <c r="T79" s="11">
        <f t="shared" si="20"/>
        <v>0</v>
      </c>
      <c r="U79" s="11">
        <f t="shared" si="20"/>
        <v>0</v>
      </c>
      <c r="V79" s="11">
        <f t="shared" si="20"/>
        <v>11.736605859999999</v>
      </c>
      <c r="W79" s="11">
        <f t="shared" si="20"/>
        <v>0</v>
      </c>
      <c r="X79" s="11">
        <f t="shared" si="20"/>
        <v>0</v>
      </c>
      <c r="Y79" s="11">
        <f t="shared" si="20"/>
        <v>0</v>
      </c>
      <c r="Z79" s="11">
        <f t="shared" si="20"/>
        <v>0</v>
      </c>
      <c r="AA79" s="11">
        <f t="shared" si="20"/>
        <v>0</v>
      </c>
      <c r="AB79" s="11">
        <f t="shared" si="20"/>
        <v>0</v>
      </c>
      <c r="AC79" s="11">
        <f t="shared" si="20"/>
        <v>0</v>
      </c>
      <c r="AD79" s="11">
        <f t="shared" si="20"/>
        <v>0</v>
      </c>
      <c r="AE79" s="11">
        <f t="shared" si="20"/>
        <v>0</v>
      </c>
      <c r="AF79" s="11">
        <f t="shared" si="20"/>
        <v>0</v>
      </c>
      <c r="AG79" s="11">
        <f t="shared" si="20"/>
        <v>0</v>
      </c>
      <c r="AH79" s="11">
        <f t="shared" si="20"/>
        <v>0</v>
      </c>
      <c r="AI79" s="11">
        <f t="shared" si="20"/>
        <v>0</v>
      </c>
      <c r="AJ79" s="11">
        <f t="shared" si="20"/>
        <v>0</v>
      </c>
      <c r="AK79" s="11">
        <f t="shared" si="20"/>
        <v>0</v>
      </c>
      <c r="AL79" s="11">
        <f t="shared" si="20"/>
        <v>0</v>
      </c>
      <c r="AM79" s="11">
        <f t="shared" si="20"/>
        <v>0</v>
      </c>
      <c r="AN79" s="11">
        <f t="shared" si="20"/>
        <v>0</v>
      </c>
      <c r="AO79" s="11">
        <f t="shared" si="20"/>
        <v>0</v>
      </c>
      <c r="AP79" s="11">
        <f t="shared" si="20"/>
        <v>0</v>
      </c>
      <c r="AQ79" s="11">
        <f t="shared" si="20"/>
        <v>0</v>
      </c>
      <c r="AR79" s="11">
        <f t="shared" si="20"/>
        <v>0</v>
      </c>
      <c r="AS79" s="11">
        <f t="shared" si="20"/>
        <v>0</v>
      </c>
      <c r="AT79" s="11">
        <f t="shared" si="20"/>
        <v>0</v>
      </c>
      <c r="AU79" s="11">
        <f t="shared" si="20"/>
        <v>0</v>
      </c>
      <c r="AV79" s="11">
        <f t="shared" si="20"/>
        <v>340.57011141999999</v>
      </c>
      <c r="AW79" s="11">
        <f t="shared" si="20"/>
        <v>82.037042540000002</v>
      </c>
      <c r="AX79" s="11">
        <f t="shared" si="20"/>
        <v>0</v>
      </c>
      <c r="AY79" s="11">
        <f t="shared" si="20"/>
        <v>0</v>
      </c>
      <c r="AZ79" s="11">
        <f t="shared" si="20"/>
        <v>478.54161254999997</v>
      </c>
      <c r="BA79" s="11">
        <f t="shared" si="20"/>
        <v>0</v>
      </c>
      <c r="BB79" s="11">
        <f t="shared" si="20"/>
        <v>0</v>
      </c>
      <c r="BC79" s="11">
        <f t="shared" si="20"/>
        <v>0</v>
      </c>
      <c r="BD79" s="11">
        <f t="shared" si="20"/>
        <v>0</v>
      </c>
      <c r="BE79" s="11">
        <f t="shared" si="20"/>
        <v>0</v>
      </c>
      <c r="BF79" s="11">
        <f t="shared" si="20"/>
        <v>88.549250940000007</v>
      </c>
      <c r="BG79" s="11">
        <f t="shared" si="20"/>
        <v>11.163018800000001</v>
      </c>
      <c r="BH79" s="11">
        <f t="shared" si="20"/>
        <v>0</v>
      </c>
      <c r="BI79" s="11">
        <f t="shared" si="20"/>
        <v>0</v>
      </c>
      <c r="BJ79" s="11">
        <f t="shared" si="20"/>
        <v>42.432194469999999</v>
      </c>
      <c r="BK79" s="11">
        <f t="shared" si="20"/>
        <v>1590.5680828699999</v>
      </c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3"/>
      <c r="B81" s="1755" t="s">
        <v>2</v>
      </c>
      <c r="C81" s="11">
        <f t="shared" ref="C81:AH81" si="21">SUM(,C39,C55,C61,C71,C79)</f>
        <v>0</v>
      </c>
      <c r="D81" s="11">
        <f t="shared" si="21"/>
        <v>157.9769153</v>
      </c>
      <c r="E81" s="11">
        <f t="shared" si="21"/>
        <v>0</v>
      </c>
      <c r="F81" s="11">
        <f t="shared" si="21"/>
        <v>0</v>
      </c>
      <c r="G81" s="11">
        <f t="shared" si="21"/>
        <v>0</v>
      </c>
      <c r="H81" s="11">
        <f t="shared" si="21"/>
        <v>2157.7004601599997</v>
      </c>
      <c r="I81" s="11">
        <f t="shared" si="21"/>
        <v>1017.5643055699998</v>
      </c>
      <c r="J81" s="11">
        <f t="shared" si="21"/>
        <v>21.425935300000003</v>
      </c>
      <c r="K81" s="11">
        <f t="shared" si="21"/>
        <v>0</v>
      </c>
      <c r="L81" s="11">
        <f t="shared" si="21"/>
        <v>2421.58671383</v>
      </c>
      <c r="M81" s="11">
        <f t="shared" si="21"/>
        <v>0</v>
      </c>
      <c r="N81" s="11">
        <f t="shared" si="21"/>
        <v>0</v>
      </c>
      <c r="O81" s="11">
        <f t="shared" si="21"/>
        <v>0</v>
      </c>
      <c r="P81" s="11">
        <f t="shared" si="21"/>
        <v>0</v>
      </c>
      <c r="Q81" s="11">
        <f t="shared" si="21"/>
        <v>0</v>
      </c>
      <c r="R81" s="11">
        <f t="shared" si="21"/>
        <v>1197.7476200400004</v>
      </c>
      <c r="S81" s="11">
        <f t="shared" si="21"/>
        <v>70.820305450000006</v>
      </c>
      <c r="T81" s="11">
        <f t="shared" si="21"/>
        <v>10.151055210000001</v>
      </c>
      <c r="U81" s="11">
        <f t="shared" si="21"/>
        <v>0</v>
      </c>
      <c r="V81" s="11">
        <f t="shared" si="21"/>
        <v>239.78075959999998</v>
      </c>
      <c r="W81" s="11">
        <f t="shared" si="21"/>
        <v>0</v>
      </c>
      <c r="X81" s="11">
        <f t="shared" si="21"/>
        <v>0</v>
      </c>
      <c r="Y81" s="11">
        <f t="shared" si="21"/>
        <v>0</v>
      </c>
      <c r="Z81" s="11">
        <f t="shared" si="21"/>
        <v>0</v>
      </c>
      <c r="AA81" s="11">
        <f t="shared" si="21"/>
        <v>0</v>
      </c>
      <c r="AB81" s="11">
        <f t="shared" si="21"/>
        <v>0</v>
      </c>
      <c r="AC81" s="11">
        <f t="shared" si="21"/>
        <v>0</v>
      </c>
      <c r="AD81" s="11">
        <f t="shared" si="21"/>
        <v>0</v>
      </c>
      <c r="AE81" s="11">
        <f t="shared" si="21"/>
        <v>0</v>
      </c>
      <c r="AF81" s="11">
        <f t="shared" si="21"/>
        <v>0</v>
      </c>
      <c r="AG81" s="11">
        <f t="shared" si="21"/>
        <v>0</v>
      </c>
      <c r="AH81" s="11">
        <f t="shared" si="21"/>
        <v>0</v>
      </c>
      <c r="AI81" s="11">
        <f t="shared" ref="AI81:BK81" si="22">SUM(,AI39,AI55,AI61,AI71,AI79)</f>
        <v>0</v>
      </c>
      <c r="AJ81" s="11">
        <f t="shared" si="22"/>
        <v>0</v>
      </c>
      <c r="AK81" s="11">
        <f t="shared" si="22"/>
        <v>0</v>
      </c>
      <c r="AL81" s="11">
        <f t="shared" si="22"/>
        <v>0</v>
      </c>
      <c r="AM81" s="11">
        <f t="shared" si="22"/>
        <v>0</v>
      </c>
      <c r="AN81" s="11">
        <f t="shared" si="22"/>
        <v>0</v>
      </c>
      <c r="AO81" s="11">
        <f t="shared" si="22"/>
        <v>0</v>
      </c>
      <c r="AP81" s="11">
        <f t="shared" si="22"/>
        <v>0</v>
      </c>
      <c r="AQ81" s="11">
        <f t="shared" si="22"/>
        <v>0</v>
      </c>
      <c r="AR81" s="11">
        <f t="shared" si="22"/>
        <v>0</v>
      </c>
      <c r="AS81" s="11">
        <f t="shared" si="22"/>
        <v>0</v>
      </c>
      <c r="AT81" s="11">
        <f t="shared" si="22"/>
        <v>0</v>
      </c>
      <c r="AU81" s="11">
        <f t="shared" si="22"/>
        <v>0</v>
      </c>
      <c r="AV81" s="11">
        <f t="shared" si="22"/>
        <v>4634.5210353300008</v>
      </c>
      <c r="AW81" s="11">
        <f t="shared" si="22"/>
        <v>1291.1344001299999</v>
      </c>
      <c r="AX81" s="11">
        <f t="shared" si="22"/>
        <v>0.26531698999999997</v>
      </c>
      <c r="AY81" s="11">
        <f t="shared" si="22"/>
        <v>1.1838370000000001E-2</v>
      </c>
      <c r="AZ81" s="11">
        <f t="shared" si="22"/>
        <v>7274.8654997500007</v>
      </c>
      <c r="BA81" s="11">
        <f t="shared" si="22"/>
        <v>0</v>
      </c>
      <c r="BB81" s="11">
        <f t="shared" si="22"/>
        <v>0</v>
      </c>
      <c r="BC81" s="11">
        <f t="shared" si="22"/>
        <v>0</v>
      </c>
      <c r="BD81" s="11">
        <f t="shared" si="22"/>
        <v>0</v>
      </c>
      <c r="BE81" s="11">
        <f t="shared" si="22"/>
        <v>0</v>
      </c>
      <c r="BF81" s="11">
        <f t="shared" si="22"/>
        <v>1627.06809456</v>
      </c>
      <c r="BG81" s="11">
        <f t="shared" si="22"/>
        <v>192.14134451999999</v>
      </c>
      <c r="BH81" s="11">
        <f t="shared" si="22"/>
        <v>0</v>
      </c>
      <c r="BI81" s="11">
        <f t="shared" si="22"/>
        <v>0</v>
      </c>
      <c r="BJ81" s="11">
        <f t="shared" si="22"/>
        <v>1031.39911461</v>
      </c>
      <c r="BK81" s="11">
        <f t="shared" si="22"/>
        <v>23346.160714719997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 ht="20.100000000000001" customHeight="1">
      <c r="A83" s="1757" t="s">
        <v>117</v>
      </c>
      <c r="B83" s="1756" t="s">
        <v>118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1759" t="s">
        <v>61</v>
      </c>
      <c r="B84" s="1758" t="s">
        <v>118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1760" t="s">
        <v>73</v>
      </c>
      <c r="C85" s="1761">
        <v>0</v>
      </c>
      <c r="D85" s="1762">
        <v>0</v>
      </c>
      <c r="E85" s="1763">
        <v>0</v>
      </c>
      <c r="F85" s="1764">
        <v>0</v>
      </c>
      <c r="G85" s="1765">
        <v>0</v>
      </c>
      <c r="H85" s="1766">
        <v>0</v>
      </c>
      <c r="I85" s="1767">
        <v>0</v>
      </c>
      <c r="J85" s="1768">
        <v>0</v>
      </c>
      <c r="K85" s="1769">
        <v>0</v>
      </c>
      <c r="L85" s="1770">
        <v>0</v>
      </c>
      <c r="M85" s="1771">
        <v>0</v>
      </c>
      <c r="N85" s="1772">
        <v>0</v>
      </c>
      <c r="O85" s="1773">
        <v>0</v>
      </c>
      <c r="P85" s="1774">
        <v>0</v>
      </c>
      <c r="Q85" s="1775">
        <v>0</v>
      </c>
      <c r="R85" s="1776">
        <v>0</v>
      </c>
      <c r="S85" s="1777">
        <v>0</v>
      </c>
      <c r="T85" s="1778">
        <v>0</v>
      </c>
      <c r="U85" s="1779">
        <v>0</v>
      </c>
      <c r="V85" s="1780">
        <v>0</v>
      </c>
      <c r="W85" s="1781">
        <v>0</v>
      </c>
      <c r="X85" s="1782">
        <v>0</v>
      </c>
      <c r="Y85" s="1783">
        <v>0</v>
      </c>
      <c r="Z85" s="1784">
        <v>0</v>
      </c>
      <c r="AA85" s="1785">
        <v>0</v>
      </c>
      <c r="AB85" s="1786">
        <v>0</v>
      </c>
      <c r="AC85" s="1787">
        <v>0</v>
      </c>
      <c r="AD85" s="1788">
        <v>0</v>
      </c>
      <c r="AE85" s="1789">
        <v>0</v>
      </c>
      <c r="AF85" s="1790">
        <v>0</v>
      </c>
      <c r="AG85" s="1791">
        <v>0</v>
      </c>
      <c r="AH85" s="1792">
        <v>0</v>
      </c>
      <c r="AI85" s="1793">
        <v>0</v>
      </c>
      <c r="AJ85" s="1794">
        <v>0</v>
      </c>
      <c r="AK85" s="1795">
        <v>0</v>
      </c>
      <c r="AL85" s="1796">
        <v>0</v>
      </c>
      <c r="AM85" s="1797">
        <v>0</v>
      </c>
      <c r="AN85" s="1798">
        <v>0</v>
      </c>
      <c r="AO85" s="1799">
        <v>0</v>
      </c>
      <c r="AP85" s="1800">
        <v>0</v>
      </c>
      <c r="AQ85" s="1801">
        <v>0</v>
      </c>
      <c r="AR85" s="1802">
        <v>0</v>
      </c>
      <c r="AS85" s="1803">
        <v>0</v>
      </c>
      <c r="AT85" s="1804">
        <v>0</v>
      </c>
      <c r="AU85" s="1805">
        <v>0</v>
      </c>
      <c r="AV85" s="1806">
        <v>0</v>
      </c>
      <c r="AW85" s="1807">
        <v>0</v>
      </c>
      <c r="AX85" s="1808">
        <v>0</v>
      </c>
      <c r="AY85" s="1809">
        <v>0</v>
      </c>
      <c r="AZ85" s="1810">
        <v>0</v>
      </c>
      <c r="BA85" s="1811">
        <v>0</v>
      </c>
      <c r="BB85" s="1812">
        <v>0</v>
      </c>
      <c r="BC85" s="1813">
        <v>0</v>
      </c>
      <c r="BD85" s="1814">
        <v>0</v>
      </c>
      <c r="BE85" s="1815">
        <v>0</v>
      </c>
      <c r="BF85" s="1816">
        <v>0</v>
      </c>
      <c r="BG85" s="1817">
        <v>0</v>
      </c>
      <c r="BH85" s="1818">
        <v>0</v>
      </c>
      <c r="BI85" s="1819">
        <v>0</v>
      </c>
      <c r="BJ85" s="1820">
        <v>0</v>
      </c>
      <c r="BK85" s="1821">
        <f>SUM(C85:BJ85)</f>
        <v>0</v>
      </c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1823" t="s">
        <v>66</v>
      </c>
      <c r="C86" s="11">
        <f t="shared" ref="C86:BK86" si="23">SUM(C85:C85)</f>
        <v>0</v>
      </c>
      <c r="D86" s="11">
        <f t="shared" si="23"/>
        <v>0</v>
      </c>
      <c r="E86" s="11">
        <f t="shared" si="23"/>
        <v>0</v>
      </c>
      <c r="F86" s="11">
        <f t="shared" si="23"/>
        <v>0</v>
      </c>
      <c r="G86" s="11">
        <f t="shared" si="23"/>
        <v>0</v>
      </c>
      <c r="H86" s="11">
        <f t="shared" si="23"/>
        <v>0</v>
      </c>
      <c r="I86" s="11">
        <f t="shared" si="23"/>
        <v>0</v>
      </c>
      <c r="J86" s="11">
        <f t="shared" si="23"/>
        <v>0</v>
      </c>
      <c r="K86" s="11">
        <f t="shared" si="23"/>
        <v>0</v>
      </c>
      <c r="L86" s="11">
        <f t="shared" si="23"/>
        <v>0</v>
      </c>
      <c r="M86" s="11">
        <f t="shared" si="23"/>
        <v>0</v>
      </c>
      <c r="N86" s="11">
        <f t="shared" si="23"/>
        <v>0</v>
      </c>
      <c r="O86" s="11">
        <f t="shared" si="23"/>
        <v>0</v>
      </c>
      <c r="P86" s="11">
        <f t="shared" si="23"/>
        <v>0</v>
      </c>
      <c r="Q86" s="11">
        <f t="shared" si="23"/>
        <v>0</v>
      </c>
      <c r="R86" s="11">
        <f t="shared" si="23"/>
        <v>0</v>
      </c>
      <c r="S86" s="11">
        <f t="shared" si="23"/>
        <v>0</v>
      </c>
      <c r="T86" s="11">
        <f t="shared" si="23"/>
        <v>0</v>
      </c>
      <c r="U86" s="11">
        <f t="shared" si="23"/>
        <v>0</v>
      </c>
      <c r="V86" s="11">
        <f t="shared" si="23"/>
        <v>0</v>
      </c>
      <c r="W86" s="11">
        <f t="shared" si="23"/>
        <v>0</v>
      </c>
      <c r="X86" s="11">
        <f t="shared" si="23"/>
        <v>0</v>
      </c>
      <c r="Y86" s="11">
        <f t="shared" si="23"/>
        <v>0</v>
      </c>
      <c r="Z86" s="11">
        <f t="shared" si="23"/>
        <v>0</v>
      </c>
      <c r="AA86" s="11">
        <f t="shared" si="23"/>
        <v>0</v>
      </c>
      <c r="AB86" s="11">
        <f t="shared" si="23"/>
        <v>0</v>
      </c>
      <c r="AC86" s="11">
        <f t="shared" si="23"/>
        <v>0</v>
      </c>
      <c r="AD86" s="11">
        <f t="shared" si="23"/>
        <v>0</v>
      </c>
      <c r="AE86" s="11">
        <f t="shared" si="23"/>
        <v>0</v>
      </c>
      <c r="AF86" s="11">
        <f t="shared" si="23"/>
        <v>0</v>
      </c>
      <c r="AG86" s="11">
        <f t="shared" si="23"/>
        <v>0</v>
      </c>
      <c r="AH86" s="11">
        <f t="shared" si="23"/>
        <v>0</v>
      </c>
      <c r="AI86" s="11">
        <f t="shared" si="23"/>
        <v>0</v>
      </c>
      <c r="AJ86" s="11">
        <f t="shared" si="23"/>
        <v>0</v>
      </c>
      <c r="AK86" s="11">
        <f t="shared" si="23"/>
        <v>0</v>
      </c>
      <c r="AL86" s="11">
        <f t="shared" si="23"/>
        <v>0</v>
      </c>
      <c r="AM86" s="11">
        <f t="shared" si="23"/>
        <v>0</v>
      </c>
      <c r="AN86" s="11">
        <f t="shared" si="23"/>
        <v>0</v>
      </c>
      <c r="AO86" s="11">
        <f t="shared" si="23"/>
        <v>0</v>
      </c>
      <c r="AP86" s="11">
        <f t="shared" si="23"/>
        <v>0</v>
      </c>
      <c r="AQ86" s="11">
        <f t="shared" si="23"/>
        <v>0</v>
      </c>
      <c r="AR86" s="11">
        <f t="shared" si="23"/>
        <v>0</v>
      </c>
      <c r="AS86" s="11">
        <f t="shared" si="23"/>
        <v>0</v>
      </c>
      <c r="AT86" s="11">
        <f t="shared" si="23"/>
        <v>0</v>
      </c>
      <c r="AU86" s="11">
        <f t="shared" si="23"/>
        <v>0</v>
      </c>
      <c r="AV86" s="11">
        <f t="shared" si="23"/>
        <v>0</v>
      </c>
      <c r="AW86" s="11">
        <f t="shared" si="23"/>
        <v>0</v>
      </c>
      <c r="AX86" s="11">
        <f t="shared" si="23"/>
        <v>0</v>
      </c>
      <c r="AY86" s="11">
        <f t="shared" si="23"/>
        <v>0</v>
      </c>
      <c r="AZ86" s="11">
        <f t="shared" si="23"/>
        <v>0</v>
      </c>
      <c r="BA86" s="11">
        <f t="shared" si="23"/>
        <v>0</v>
      </c>
      <c r="BB86" s="11">
        <f t="shared" si="23"/>
        <v>0</v>
      </c>
      <c r="BC86" s="11">
        <f t="shared" si="23"/>
        <v>0</v>
      </c>
      <c r="BD86" s="11">
        <f t="shared" si="23"/>
        <v>0</v>
      </c>
      <c r="BE86" s="11">
        <f t="shared" si="23"/>
        <v>0</v>
      </c>
      <c r="BF86" s="11">
        <f t="shared" si="23"/>
        <v>0</v>
      </c>
      <c r="BG86" s="11">
        <f t="shared" si="23"/>
        <v>0</v>
      </c>
      <c r="BH86" s="11">
        <f t="shared" si="23"/>
        <v>0</v>
      </c>
      <c r="BI86" s="11">
        <f t="shared" si="23"/>
        <v>0</v>
      </c>
      <c r="BJ86" s="11">
        <f t="shared" si="23"/>
        <v>0</v>
      </c>
      <c r="BK86" s="11">
        <f t="shared" si="23"/>
        <v>0</v>
      </c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1822" t="s">
        <v>119</v>
      </c>
      <c r="C87" s="11">
        <f t="shared" ref="C87:BK87" si="24">SUM(C85:C86)/2</f>
        <v>0</v>
      </c>
      <c r="D87" s="11">
        <f t="shared" si="24"/>
        <v>0</v>
      </c>
      <c r="E87" s="11">
        <f t="shared" si="24"/>
        <v>0</v>
      </c>
      <c r="F87" s="11">
        <f t="shared" si="24"/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  <c r="O87" s="11">
        <f t="shared" si="24"/>
        <v>0</v>
      </c>
      <c r="P87" s="11">
        <f t="shared" si="24"/>
        <v>0</v>
      </c>
      <c r="Q87" s="11">
        <f t="shared" si="24"/>
        <v>0</v>
      </c>
      <c r="R87" s="11">
        <f t="shared" si="24"/>
        <v>0</v>
      </c>
      <c r="S87" s="11">
        <f t="shared" si="24"/>
        <v>0</v>
      </c>
      <c r="T87" s="11">
        <f t="shared" si="24"/>
        <v>0</v>
      </c>
      <c r="U87" s="11">
        <f t="shared" si="24"/>
        <v>0</v>
      </c>
      <c r="V87" s="11">
        <f t="shared" si="24"/>
        <v>0</v>
      </c>
      <c r="W87" s="11">
        <f t="shared" si="24"/>
        <v>0</v>
      </c>
      <c r="X87" s="11">
        <f t="shared" si="24"/>
        <v>0</v>
      </c>
      <c r="Y87" s="11">
        <f t="shared" si="24"/>
        <v>0</v>
      </c>
      <c r="Z87" s="11">
        <f t="shared" si="24"/>
        <v>0</v>
      </c>
      <c r="AA87" s="11">
        <f t="shared" si="24"/>
        <v>0</v>
      </c>
      <c r="AB87" s="11">
        <f t="shared" si="24"/>
        <v>0</v>
      </c>
      <c r="AC87" s="11">
        <f t="shared" si="24"/>
        <v>0</v>
      </c>
      <c r="AD87" s="11">
        <f t="shared" si="24"/>
        <v>0</v>
      </c>
      <c r="AE87" s="11">
        <f t="shared" si="24"/>
        <v>0</v>
      </c>
      <c r="AF87" s="11">
        <f t="shared" si="24"/>
        <v>0</v>
      </c>
      <c r="AG87" s="11">
        <f t="shared" si="24"/>
        <v>0</v>
      </c>
      <c r="AH87" s="11">
        <f t="shared" si="24"/>
        <v>0</v>
      </c>
      <c r="AI87" s="11">
        <f t="shared" si="24"/>
        <v>0</v>
      </c>
      <c r="AJ87" s="11">
        <f t="shared" si="24"/>
        <v>0</v>
      </c>
      <c r="AK87" s="11">
        <f t="shared" si="24"/>
        <v>0</v>
      </c>
      <c r="AL87" s="11">
        <f t="shared" si="24"/>
        <v>0</v>
      </c>
      <c r="AM87" s="11">
        <f t="shared" si="24"/>
        <v>0</v>
      </c>
      <c r="AN87" s="11">
        <f t="shared" si="24"/>
        <v>0</v>
      </c>
      <c r="AO87" s="11">
        <f t="shared" si="24"/>
        <v>0</v>
      </c>
      <c r="AP87" s="11">
        <f t="shared" si="24"/>
        <v>0</v>
      </c>
      <c r="AQ87" s="11">
        <f t="shared" si="24"/>
        <v>0</v>
      </c>
      <c r="AR87" s="11">
        <f t="shared" si="24"/>
        <v>0</v>
      </c>
      <c r="AS87" s="11">
        <f t="shared" si="24"/>
        <v>0</v>
      </c>
      <c r="AT87" s="11">
        <f t="shared" si="24"/>
        <v>0</v>
      </c>
      <c r="AU87" s="11">
        <f t="shared" si="24"/>
        <v>0</v>
      </c>
      <c r="AV87" s="11">
        <f t="shared" si="24"/>
        <v>0</v>
      </c>
      <c r="AW87" s="11">
        <f t="shared" si="24"/>
        <v>0</v>
      </c>
      <c r="AX87" s="11">
        <f t="shared" si="24"/>
        <v>0</v>
      </c>
      <c r="AY87" s="11">
        <f t="shared" si="24"/>
        <v>0</v>
      </c>
      <c r="AZ87" s="11">
        <f t="shared" si="24"/>
        <v>0</v>
      </c>
      <c r="BA87" s="11">
        <f t="shared" si="24"/>
        <v>0</v>
      </c>
      <c r="BB87" s="11">
        <f t="shared" si="24"/>
        <v>0</v>
      </c>
      <c r="BC87" s="11">
        <f t="shared" si="24"/>
        <v>0</v>
      </c>
      <c r="BD87" s="11">
        <f t="shared" si="24"/>
        <v>0</v>
      </c>
      <c r="BE87" s="11">
        <f t="shared" si="24"/>
        <v>0</v>
      </c>
      <c r="BF87" s="11">
        <f t="shared" si="24"/>
        <v>0</v>
      </c>
      <c r="BG87" s="11">
        <f t="shared" si="24"/>
        <v>0</v>
      </c>
      <c r="BH87" s="11">
        <f t="shared" si="24"/>
        <v>0</v>
      </c>
      <c r="BI87" s="11">
        <f t="shared" si="24"/>
        <v>0</v>
      </c>
      <c r="BJ87" s="11">
        <f t="shared" si="24"/>
        <v>0</v>
      </c>
      <c r="BK87" s="11">
        <f t="shared" si="24"/>
        <v>0</v>
      </c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1824" t="s">
        <v>120</v>
      </c>
      <c r="B94" s="3"/>
      <c r="C94" s="11"/>
      <c r="D94" s="11"/>
      <c r="E94" s="11"/>
      <c r="F94" s="11"/>
      <c r="G94" s="11"/>
      <c r="H94" s="11"/>
      <c r="I94" s="1828" t="s">
        <v>121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1825" t="s">
        <v>122</v>
      </c>
      <c r="B95" s="3"/>
      <c r="C95" s="11"/>
      <c r="D95" s="11"/>
      <c r="E95" s="11"/>
      <c r="F95" s="11"/>
      <c r="G95" s="11"/>
      <c r="H95" s="11"/>
      <c r="I95" s="1829" t="s">
        <v>123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830" t="s">
        <v>124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831" t="s">
        <v>125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1826" t="s">
        <v>126</v>
      </c>
      <c r="B98" s="3"/>
      <c r="C98" s="11"/>
      <c r="D98" s="11"/>
      <c r="E98" s="11"/>
      <c r="F98" s="11"/>
      <c r="G98" s="11"/>
      <c r="H98" s="11"/>
      <c r="I98" s="1832" t="s">
        <v>127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1827" t="s">
        <v>128</v>
      </c>
      <c r="B99" s="3"/>
      <c r="C99" s="11"/>
      <c r="D99" s="11"/>
      <c r="E99" s="11"/>
      <c r="F99" s="11"/>
      <c r="G99" s="11"/>
      <c r="H99" s="11"/>
      <c r="I99" s="1833" t="s">
        <v>129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5"/>
      <c r="B113" s="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4"/>
      <c r="BM211" s="4"/>
      <c r="BN211" s="4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6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7"/>
      <c r="BK653" s="8"/>
      <c r="BL653" s="4"/>
      <c r="BM653" s="4"/>
      <c r="BN653" s="4"/>
    </row>
    <row r="654" spans="1:66">
      <c r="BM654" s="10"/>
      <c r="BN654" s="10"/>
    </row>
    <row r="656" spans="1:66">
      <c r="BK656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sqref="A1:K1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2026" t="s">
        <v>130</v>
      </c>
      <c r="B1" s="2026"/>
      <c r="C1" s="2026"/>
      <c r="D1" s="2026"/>
      <c r="E1" s="2026"/>
      <c r="F1" s="2026"/>
      <c r="G1" s="2026"/>
      <c r="H1" s="2026"/>
      <c r="I1" s="2026"/>
      <c r="J1" s="2026"/>
      <c r="K1" s="2026"/>
    </row>
    <row r="2" spans="1:1023">
      <c r="A2" s="2027" t="s">
        <v>131</v>
      </c>
      <c r="B2" s="2027"/>
      <c r="C2" s="2027"/>
      <c r="D2" s="2027"/>
      <c r="E2" s="2027"/>
      <c r="F2" s="2027"/>
      <c r="G2" s="2027"/>
      <c r="H2" s="2027"/>
      <c r="I2" s="2027"/>
      <c r="J2" s="2027"/>
      <c r="K2" s="2027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2018">
        <v>2.7457601799999995E-2</v>
      </c>
      <c r="D4" s="1837">
        <v>0</v>
      </c>
      <c r="E4" s="1838">
        <v>1.4492148104980003</v>
      </c>
      <c r="F4" s="1839">
        <v>1.3825898867000001E-2</v>
      </c>
      <c r="G4" s="1840">
        <v>4.2881823866999999E-2</v>
      </c>
      <c r="H4" s="1841">
        <v>0</v>
      </c>
      <c r="I4" s="1842">
        <v>0</v>
      </c>
      <c r="J4" s="1843">
        <f>SUM(C4:I4)</f>
        <v>1.533380135032</v>
      </c>
      <c r="K4" s="1844">
        <v>0</v>
      </c>
    </row>
    <row r="5" spans="1:1023">
      <c r="A5" s="16">
        <v>2</v>
      </c>
      <c r="B5" s="18" t="s">
        <v>21</v>
      </c>
      <c r="C5" s="2018">
        <v>3.2643925018340001</v>
      </c>
      <c r="D5" s="1837">
        <v>6.3621286649639961</v>
      </c>
      <c r="E5" s="1838">
        <v>182.30304407507936</v>
      </c>
      <c r="F5" s="1839">
        <v>3.9557307824740007</v>
      </c>
      <c r="G5" s="1840">
        <v>10.261498814448004</v>
      </c>
      <c r="H5" s="1881">
        <v>0</v>
      </c>
      <c r="I5" s="1882">
        <v>0</v>
      </c>
      <c r="J5" s="1843">
        <f t="shared" ref="J5:J40" si="0">SUM(C5:I5)</f>
        <v>206.14679483879937</v>
      </c>
      <c r="K5" s="1883">
        <v>0</v>
      </c>
    </row>
    <row r="6" spans="1:1023">
      <c r="A6" s="16">
        <v>3</v>
      </c>
      <c r="B6" s="17" t="s">
        <v>22</v>
      </c>
      <c r="C6" s="2018">
        <v>2.5663510965999999E-2</v>
      </c>
      <c r="D6" s="1837">
        <v>6.5549563329999998E-3</v>
      </c>
      <c r="E6" s="1838">
        <v>2.1442387576710007</v>
      </c>
      <c r="F6" s="1839">
        <v>1.67309452E-2</v>
      </c>
      <c r="G6" s="1840">
        <v>4.9184388799999999E-2</v>
      </c>
      <c r="H6" s="1857">
        <v>0</v>
      </c>
      <c r="I6" s="1858">
        <v>0</v>
      </c>
      <c r="J6" s="1843">
        <f t="shared" si="0"/>
        <v>2.2423725589700005</v>
      </c>
      <c r="K6" s="1859">
        <v>0</v>
      </c>
    </row>
    <row r="7" spans="1:1023">
      <c r="A7" s="16">
        <v>4</v>
      </c>
      <c r="B7" s="18" t="s">
        <v>23</v>
      </c>
      <c r="C7" s="2018">
        <v>3.8996483570010003</v>
      </c>
      <c r="D7" s="1837">
        <v>2.1204293407639994</v>
      </c>
      <c r="E7" s="1838">
        <v>100.10803576117598</v>
      </c>
      <c r="F7" s="1839">
        <v>7.1623547828379985</v>
      </c>
      <c r="G7" s="1840">
        <v>4.8788340366790006</v>
      </c>
      <c r="H7" s="1884">
        <v>0</v>
      </c>
      <c r="I7" s="1885">
        <v>0</v>
      </c>
      <c r="J7" s="1843">
        <f t="shared" si="0"/>
        <v>118.16930227845798</v>
      </c>
      <c r="K7" s="1886">
        <v>0</v>
      </c>
    </row>
    <row r="8" spans="1:1023">
      <c r="A8" s="16">
        <v>5</v>
      </c>
      <c r="B8" s="18" t="s">
        <v>24</v>
      </c>
      <c r="C8" s="2018">
        <v>5.0383666593710021</v>
      </c>
      <c r="D8" s="1837">
        <v>3.6258043159990025</v>
      </c>
      <c r="E8" s="1838">
        <v>206.21658541990797</v>
      </c>
      <c r="F8" s="1839">
        <v>12.896375212439995</v>
      </c>
      <c r="G8" s="1840">
        <v>9.9253463803709892</v>
      </c>
      <c r="H8" s="1902">
        <v>0</v>
      </c>
      <c r="I8" s="1903">
        <v>0</v>
      </c>
      <c r="J8" s="1843">
        <f t="shared" si="0"/>
        <v>237.70247798808899</v>
      </c>
      <c r="K8" s="1904">
        <v>0</v>
      </c>
    </row>
    <row r="9" spans="1:1023">
      <c r="A9" s="16">
        <v>6</v>
      </c>
      <c r="B9" s="18" t="s">
        <v>25</v>
      </c>
      <c r="C9" s="2018">
        <v>0.90223936989999998</v>
      </c>
      <c r="D9" s="1837">
        <v>2.339517223904001</v>
      </c>
      <c r="E9" s="1838">
        <v>110.68914950794803</v>
      </c>
      <c r="F9" s="1839">
        <v>12.384126205932001</v>
      </c>
      <c r="G9" s="1840">
        <v>20.365653612093997</v>
      </c>
      <c r="H9" s="1851">
        <v>0</v>
      </c>
      <c r="I9" s="1852">
        <v>0</v>
      </c>
      <c r="J9" s="1843">
        <f t="shared" si="0"/>
        <v>146.68068591977803</v>
      </c>
      <c r="K9" s="1853">
        <v>0</v>
      </c>
    </row>
    <row r="10" spans="1:1023">
      <c r="A10" s="16">
        <v>7</v>
      </c>
      <c r="B10" s="18" t="s">
        <v>26</v>
      </c>
      <c r="C10" s="2018">
        <v>1.1174464734650005</v>
      </c>
      <c r="D10" s="1837">
        <v>1.2737984564680005</v>
      </c>
      <c r="E10" s="1838">
        <v>84.633788086244081</v>
      </c>
      <c r="F10" s="1839">
        <v>3.8702446292639978</v>
      </c>
      <c r="G10" s="1840">
        <v>4.4802599435109984</v>
      </c>
      <c r="H10" s="1875">
        <v>0</v>
      </c>
      <c r="I10" s="1876">
        <v>0</v>
      </c>
      <c r="J10" s="1843">
        <f t="shared" si="0"/>
        <v>95.375537588952071</v>
      </c>
      <c r="K10" s="1877">
        <v>0</v>
      </c>
    </row>
    <row r="11" spans="1:1023">
      <c r="A11" s="16">
        <v>8</v>
      </c>
      <c r="B11" s="17" t="s">
        <v>27</v>
      </c>
      <c r="C11" s="2018">
        <v>7.0235454010000005E-3</v>
      </c>
      <c r="D11" s="1837">
        <v>3.0502122659999999E-3</v>
      </c>
      <c r="E11" s="1838">
        <v>1.8399732190339999</v>
      </c>
      <c r="F11" s="1839">
        <v>2.8338777132E-2</v>
      </c>
      <c r="G11" s="1840">
        <v>6.5425494632000009E-2</v>
      </c>
      <c r="H11" s="1845">
        <v>0</v>
      </c>
      <c r="I11" s="1846">
        <v>0</v>
      </c>
      <c r="J11" s="1843">
        <f t="shared" si="0"/>
        <v>1.9438112484650001</v>
      </c>
      <c r="K11" s="1847">
        <v>0</v>
      </c>
    </row>
    <row r="12" spans="1:1023">
      <c r="A12" s="16">
        <v>9</v>
      </c>
      <c r="B12" s="17" t="s">
        <v>28</v>
      </c>
      <c r="C12" s="2018">
        <v>0</v>
      </c>
      <c r="D12" s="1837">
        <v>4.32830133E-4</v>
      </c>
      <c r="E12" s="1838">
        <v>0.39227856469899991</v>
      </c>
      <c r="F12" s="1839">
        <v>0</v>
      </c>
      <c r="G12" s="1840">
        <v>5.3730795660000006E-3</v>
      </c>
      <c r="H12" s="1938">
        <v>0</v>
      </c>
      <c r="I12" s="1939">
        <v>0</v>
      </c>
      <c r="J12" s="1843">
        <f t="shared" si="0"/>
        <v>0.39808447439799993</v>
      </c>
      <c r="K12" s="1940">
        <v>0</v>
      </c>
    </row>
    <row r="13" spans="1:1023">
      <c r="A13" s="16">
        <v>10</v>
      </c>
      <c r="B13" s="18" t="s">
        <v>29</v>
      </c>
      <c r="C13" s="2018">
        <v>12.711793119900001</v>
      </c>
      <c r="D13" s="1837">
        <v>5.0039389053220056</v>
      </c>
      <c r="E13" s="1838">
        <v>62.313559131539947</v>
      </c>
      <c r="F13" s="1839">
        <v>7.5966673101040012</v>
      </c>
      <c r="G13" s="1840">
        <v>8.2368126710350023</v>
      </c>
      <c r="H13" s="1935">
        <v>0</v>
      </c>
      <c r="I13" s="1936">
        <v>0</v>
      </c>
      <c r="J13" s="1843">
        <f t="shared" si="0"/>
        <v>95.86277113790095</v>
      </c>
      <c r="K13" s="1937">
        <v>0</v>
      </c>
    </row>
    <row r="14" spans="1:1023">
      <c r="A14" s="16">
        <v>11</v>
      </c>
      <c r="B14" s="18" t="s">
        <v>30</v>
      </c>
      <c r="C14" s="2018">
        <v>29.126539981082018</v>
      </c>
      <c r="D14" s="1837">
        <v>48.133958760750055</v>
      </c>
      <c r="E14" s="1838">
        <v>1529.2263517083857</v>
      </c>
      <c r="F14" s="1839">
        <v>146.38442519951914</v>
      </c>
      <c r="G14" s="1840">
        <v>102.86537796303399</v>
      </c>
      <c r="H14" s="1887">
        <v>0</v>
      </c>
      <c r="I14" s="1888">
        <v>0</v>
      </c>
      <c r="J14" s="1843">
        <f t="shared" si="0"/>
        <v>1855.7366536127711</v>
      </c>
      <c r="K14" s="1889">
        <v>0</v>
      </c>
    </row>
    <row r="15" spans="1:1023">
      <c r="A15" s="16">
        <v>12</v>
      </c>
      <c r="B15" s="18" t="s">
        <v>31</v>
      </c>
      <c r="C15" s="2018">
        <v>13.230929830909986</v>
      </c>
      <c r="D15" s="1837">
        <v>18.497256993635993</v>
      </c>
      <c r="E15" s="1838">
        <v>715.50333768554515</v>
      </c>
      <c r="F15" s="1839">
        <v>52.494628479306961</v>
      </c>
      <c r="G15" s="1840">
        <v>78.626855492621033</v>
      </c>
      <c r="H15" s="1932">
        <v>0</v>
      </c>
      <c r="I15" s="1933">
        <v>0</v>
      </c>
      <c r="J15" s="1843">
        <f t="shared" si="0"/>
        <v>878.35300848201916</v>
      </c>
      <c r="K15" s="1934">
        <v>0</v>
      </c>
    </row>
    <row r="16" spans="1:1023">
      <c r="A16" s="16">
        <v>13</v>
      </c>
      <c r="B16" s="18" t="s">
        <v>32</v>
      </c>
      <c r="C16" s="2018">
        <v>0.57206688976599984</v>
      </c>
      <c r="D16" s="1837">
        <v>0.44313349672699998</v>
      </c>
      <c r="E16" s="1838">
        <v>46.338228403592034</v>
      </c>
      <c r="F16" s="1839">
        <v>2.6597358363960013</v>
      </c>
      <c r="G16" s="1840">
        <v>2.0489067465760002</v>
      </c>
      <c r="H16" s="1866">
        <v>0</v>
      </c>
      <c r="I16" s="1867">
        <v>0</v>
      </c>
      <c r="J16" s="1843">
        <f t="shared" si="0"/>
        <v>52.062071373057037</v>
      </c>
      <c r="K16" s="1868">
        <v>0</v>
      </c>
    </row>
    <row r="17" spans="1:11">
      <c r="A17" s="16">
        <v>14</v>
      </c>
      <c r="B17" s="18" t="s">
        <v>33</v>
      </c>
      <c r="C17" s="2018">
        <v>0.41559828910199986</v>
      </c>
      <c r="D17" s="1837">
        <v>0.9848371267360001</v>
      </c>
      <c r="E17" s="1838">
        <v>23.070645473601012</v>
      </c>
      <c r="F17" s="1839">
        <v>0.65086165080299996</v>
      </c>
      <c r="G17" s="1840">
        <v>1.44934346697</v>
      </c>
      <c r="H17" s="1854">
        <v>0</v>
      </c>
      <c r="I17" s="1855">
        <v>0</v>
      </c>
      <c r="J17" s="1843">
        <f t="shared" si="0"/>
        <v>26.571286007212013</v>
      </c>
      <c r="K17" s="1856">
        <v>0</v>
      </c>
    </row>
    <row r="18" spans="1:11">
      <c r="A18" s="16">
        <v>15</v>
      </c>
      <c r="B18" s="18" t="s">
        <v>34</v>
      </c>
      <c r="C18" s="2018">
        <v>4.2769172951469994</v>
      </c>
      <c r="D18" s="1837">
        <v>4.5695577134439995</v>
      </c>
      <c r="E18" s="1838">
        <v>204.47448474997199</v>
      </c>
      <c r="F18" s="1839">
        <v>19.361471847444989</v>
      </c>
      <c r="G18" s="1840">
        <v>14.526001415300003</v>
      </c>
      <c r="H18" s="1917">
        <v>0</v>
      </c>
      <c r="I18" s="1918">
        <v>0</v>
      </c>
      <c r="J18" s="1843">
        <f t="shared" si="0"/>
        <v>247.208433021308</v>
      </c>
      <c r="K18" s="1919">
        <v>0</v>
      </c>
    </row>
    <row r="19" spans="1:11">
      <c r="A19" s="16">
        <v>16</v>
      </c>
      <c r="B19" s="18" t="s">
        <v>35</v>
      </c>
      <c r="C19" s="2018">
        <v>40.689855637450066</v>
      </c>
      <c r="D19" s="1837">
        <v>49.668805636858977</v>
      </c>
      <c r="E19" s="1838">
        <v>1471.2270366481011</v>
      </c>
      <c r="F19" s="1839">
        <v>105.35793563966908</v>
      </c>
      <c r="G19" s="1840">
        <v>189.08786044668608</v>
      </c>
      <c r="H19" s="1890">
        <v>0</v>
      </c>
      <c r="I19" s="1891">
        <v>0</v>
      </c>
      <c r="J19" s="1843">
        <f t="shared" si="0"/>
        <v>1856.0314940087653</v>
      </c>
      <c r="K19" s="1892">
        <v>0</v>
      </c>
    </row>
    <row r="20" spans="1:11">
      <c r="A20" s="16">
        <v>17</v>
      </c>
      <c r="B20" s="18" t="s">
        <v>36</v>
      </c>
      <c r="C20" s="2018">
        <v>51.922532379766004</v>
      </c>
      <c r="D20" s="1837">
        <v>7.1445350893620034</v>
      </c>
      <c r="E20" s="1838">
        <v>254.306835795616</v>
      </c>
      <c r="F20" s="1839">
        <v>22.072818671859981</v>
      </c>
      <c r="G20" s="1840">
        <v>19.169645154422</v>
      </c>
      <c r="H20" s="1896">
        <v>0</v>
      </c>
      <c r="I20" s="1897">
        <v>0</v>
      </c>
      <c r="J20" s="1843">
        <f t="shared" si="0"/>
        <v>354.61636709102595</v>
      </c>
      <c r="K20" s="1898">
        <v>0</v>
      </c>
    </row>
    <row r="21" spans="1:11">
      <c r="A21" s="16">
        <v>18</v>
      </c>
      <c r="B21" s="17" t="s">
        <v>37</v>
      </c>
      <c r="C21" s="2018">
        <v>0</v>
      </c>
      <c r="D21" s="1837">
        <v>0</v>
      </c>
      <c r="E21" s="1838">
        <v>2.2647831235999998E-2</v>
      </c>
      <c r="F21" s="1839">
        <v>0</v>
      </c>
      <c r="G21" s="1840">
        <v>5.7894005330000001E-3</v>
      </c>
      <c r="H21" s="1905">
        <v>0</v>
      </c>
      <c r="I21" s="1906">
        <v>0</v>
      </c>
      <c r="J21" s="1843">
        <f t="shared" si="0"/>
        <v>2.8437231768999996E-2</v>
      </c>
      <c r="K21" s="1907">
        <v>0</v>
      </c>
    </row>
    <row r="22" spans="1:11">
      <c r="A22" s="16">
        <v>19</v>
      </c>
      <c r="B22" s="18" t="s">
        <v>38</v>
      </c>
      <c r="C22" s="2018">
        <v>6.1732203854899987</v>
      </c>
      <c r="D22" s="1837">
        <v>7.3740949444650044</v>
      </c>
      <c r="E22" s="1838">
        <v>340.71022225469801</v>
      </c>
      <c r="F22" s="1839">
        <v>19.440494984330993</v>
      </c>
      <c r="G22" s="1840">
        <v>33.941269195976979</v>
      </c>
      <c r="H22" s="1848">
        <v>0</v>
      </c>
      <c r="I22" s="1849">
        <v>0</v>
      </c>
      <c r="J22" s="1843">
        <f t="shared" si="0"/>
        <v>407.63930176496098</v>
      </c>
      <c r="K22" s="1850">
        <v>0</v>
      </c>
    </row>
    <row r="23" spans="1:11">
      <c r="A23" s="16">
        <v>20</v>
      </c>
      <c r="B23" s="18" t="s">
        <v>39</v>
      </c>
      <c r="C23" s="2018">
        <v>439.97744716219927</v>
      </c>
      <c r="D23" s="1837">
        <v>395.61806995291755</v>
      </c>
      <c r="E23" s="1838">
        <v>5428.1346229701085</v>
      </c>
      <c r="F23" s="1839">
        <v>336.792459204907</v>
      </c>
      <c r="G23" s="1840">
        <v>474.26654677144796</v>
      </c>
      <c r="H23" s="1944">
        <v>0</v>
      </c>
      <c r="I23" s="1945">
        <v>0</v>
      </c>
      <c r="J23" s="1843">
        <f t="shared" si="0"/>
        <v>7074.7891460615792</v>
      </c>
      <c r="K23" s="1946">
        <v>0</v>
      </c>
    </row>
    <row r="24" spans="1:11">
      <c r="A24" s="16">
        <v>21</v>
      </c>
      <c r="B24" s="17" t="s">
        <v>40</v>
      </c>
      <c r="C24" s="2018">
        <v>3.9107781965999996E-2</v>
      </c>
      <c r="D24" s="1837">
        <v>0.12905447719900001</v>
      </c>
      <c r="E24" s="1838">
        <v>2.9401695813070003</v>
      </c>
      <c r="F24" s="1839">
        <v>0.3598550895</v>
      </c>
      <c r="G24" s="1840">
        <v>9.1293538465000004E-2</v>
      </c>
      <c r="H24" s="1878">
        <v>0</v>
      </c>
      <c r="I24" s="1879">
        <v>0</v>
      </c>
      <c r="J24" s="1843">
        <f t="shared" si="0"/>
        <v>3.5594804684370001</v>
      </c>
      <c r="K24" s="1880">
        <v>0</v>
      </c>
    </row>
    <row r="25" spans="1:11">
      <c r="A25" s="16">
        <v>22</v>
      </c>
      <c r="B25" s="18" t="s">
        <v>41</v>
      </c>
      <c r="C25" s="2018">
        <v>0.34478233893300003</v>
      </c>
      <c r="D25" s="1837">
        <v>0.86501691273500003</v>
      </c>
      <c r="E25" s="1838">
        <v>7.2811249607989996</v>
      </c>
      <c r="F25" s="1839">
        <v>0.50299010206600003</v>
      </c>
      <c r="G25" s="1840">
        <v>0.35206714283399998</v>
      </c>
      <c r="H25" s="1920">
        <v>0</v>
      </c>
      <c r="I25" s="1921">
        <v>0</v>
      </c>
      <c r="J25" s="1843">
        <f t="shared" si="0"/>
        <v>9.3459814573670013</v>
      </c>
      <c r="K25" s="1922">
        <v>0</v>
      </c>
    </row>
    <row r="26" spans="1:11">
      <c r="A26" s="16">
        <v>23</v>
      </c>
      <c r="B26" s="17" t="s">
        <v>42</v>
      </c>
      <c r="C26" s="2018">
        <v>2.3429533E-5</v>
      </c>
      <c r="D26" s="1837">
        <v>0</v>
      </c>
      <c r="E26" s="1838">
        <v>0.84363874686800011</v>
      </c>
      <c r="F26" s="1839">
        <v>0</v>
      </c>
      <c r="G26" s="1840">
        <v>2.9548379133999998E-2</v>
      </c>
      <c r="H26" s="1947">
        <v>0</v>
      </c>
      <c r="I26" s="1948">
        <v>0</v>
      </c>
      <c r="J26" s="1843">
        <f t="shared" si="0"/>
        <v>0.87321055553500015</v>
      </c>
      <c r="K26" s="1949">
        <v>0</v>
      </c>
    </row>
    <row r="27" spans="1:11">
      <c r="A27" s="16">
        <v>24</v>
      </c>
      <c r="B27" s="17" t="s">
        <v>43</v>
      </c>
      <c r="C27" s="2018">
        <v>2.7640040266000001E-2</v>
      </c>
      <c r="D27" s="1837">
        <v>1.0514475133E-2</v>
      </c>
      <c r="E27" s="1838">
        <v>2.4621707048980017</v>
      </c>
      <c r="F27" s="1839">
        <v>6.5765984499999999E-2</v>
      </c>
      <c r="G27" s="1840">
        <v>3.5603326502000009E-2</v>
      </c>
      <c r="H27" s="1914">
        <v>0</v>
      </c>
      <c r="I27" s="1915">
        <v>0</v>
      </c>
      <c r="J27" s="1843">
        <f t="shared" si="0"/>
        <v>2.6016945312990019</v>
      </c>
      <c r="K27" s="1916">
        <v>0</v>
      </c>
    </row>
    <row r="28" spans="1:11">
      <c r="A28" s="16">
        <v>25</v>
      </c>
      <c r="B28" s="18" t="s">
        <v>44</v>
      </c>
      <c r="C28" s="2018">
        <v>60.738741568925924</v>
      </c>
      <c r="D28" s="1837">
        <v>44.650522760284993</v>
      </c>
      <c r="E28" s="1838">
        <v>1517.4152419593945</v>
      </c>
      <c r="F28" s="1839">
        <v>115.40391355979509</v>
      </c>
      <c r="G28" s="1840">
        <v>197.33932389216884</v>
      </c>
      <c r="H28" s="1929">
        <v>0</v>
      </c>
      <c r="I28" s="1930">
        <v>0</v>
      </c>
      <c r="J28" s="1843">
        <f t="shared" si="0"/>
        <v>1935.5477437405691</v>
      </c>
      <c r="K28" s="1931">
        <v>0</v>
      </c>
    </row>
    <row r="29" spans="1:11">
      <c r="A29" s="16">
        <v>26</v>
      </c>
      <c r="B29" s="18" t="s">
        <v>45</v>
      </c>
      <c r="C29" s="2018">
        <v>1.1641717395050009</v>
      </c>
      <c r="D29" s="1837">
        <v>2.331128243710999</v>
      </c>
      <c r="E29" s="1838">
        <v>110.45731022830695</v>
      </c>
      <c r="F29" s="1839">
        <v>2.5132087891950006</v>
      </c>
      <c r="G29" s="1840">
        <v>5.6255187654369987</v>
      </c>
      <c r="H29" s="1923">
        <v>0</v>
      </c>
      <c r="I29" s="1924">
        <v>0</v>
      </c>
      <c r="J29" s="1843">
        <f t="shared" si="0"/>
        <v>122.09133776615495</v>
      </c>
      <c r="K29" s="1925">
        <v>0</v>
      </c>
    </row>
    <row r="30" spans="1:11">
      <c r="A30" s="16">
        <v>27</v>
      </c>
      <c r="B30" s="18" t="s">
        <v>46</v>
      </c>
      <c r="C30" s="2018">
        <v>31.543967814285985</v>
      </c>
      <c r="D30" s="1837">
        <v>37.925023792557944</v>
      </c>
      <c r="E30" s="1838">
        <v>1209.0461309777174</v>
      </c>
      <c r="F30" s="1839">
        <v>85.959313502537967</v>
      </c>
      <c r="G30" s="1840">
        <v>94.564446697105126</v>
      </c>
      <c r="H30" s="1911">
        <v>0</v>
      </c>
      <c r="I30" s="1912">
        <v>0</v>
      </c>
      <c r="J30" s="1843">
        <f t="shared" si="0"/>
        <v>1459.0388827842044</v>
      </c>
      <c r="K30" s="1913">
        <v>0</v>
      </c>
    </row>
    <row r="31" spans="1:11">
      <c r="A31" s="16">
        <v>28</v>
      </c>
      <c r="B31" s="18" t="s">
        <v>47</v>
      </c>
      <c r="C31" s="2018">
        <v>3.65174471567</v>
      </c>
      <c r="D31" s="1837">
        <v>1.119216363199</v>
      </c>
      <c r="E31" s="1838">
        <v>24.364590136968996</v>
      </c>
      <c r="F31" s="1839">
        <v>0.99506708196900029</v>
      </c>
      <c r="G31" s="1840">
        <v>1.5014510196320001</v>
      </c>
      <c r="H31" s="1834">
        <v>0</v>
      </c>
      <c r="I31" s="1835">
        <v>0</v>
      </c>
      <c r="J31" s="1843">
        <f t="shared" si="0"/>
        <v>31.632069317438997</v>
      </c>
      <c r="K31" s="1836">
        <v>0</v>
      </c>
    </row>
    <row r="32" spans="1:11">
      <c r="A32" s="16">
        <v>29</v>
      </c>
      <c r="B32" s="18" t="s">
        <v>48</v>
      </c>
      <c r="C32" s="2018">
        <v>3.3105959897990003</v>
      </c>
      <c r="D32" s="1837">
        <v>10.147438730734006</v>
      </c>
      <c r="E32" s="1838">
        <v>316.65914144913779</v>
      </c>
      <c r="F32" s="1839">
        <v>26.833680789436027</v>
      </c>
      <c r="G32" s="1840">
        <v>14.967943516695994</v>
      </c>
      <c r="H32" s="1899">
        <v>0</v>
      </c>
      <c r="I32" s="1900">
        <v>0</v>
      </c>
      <c r="J32" s="1843">
        <f t="shared" si="0"/>
        <v>371.91880047580281</v>
      </c>
      <c r="K32" s="1901">
        <v>0</v>
      </c>
    </row>
    <row r="33" spans="1:14">
      <c r="A33" s="16">
        <v>30</v>
      </c>
      <c r="B33" s="18" t="s">
        <v>49</v>
      </c>
      <c r="C33" s="2018">
        <v>4.6599225780660003</v>
      </c>
      <c r="D33" s="1837">
        <v>11.67240158104601</v>
      </c>
      <c r="E33" s="1838">
        <v>447.54447704503758</v>
      </c>
      <c r="F33" s="1839">
        <v>45.097287974333945</v>
      </c>
      <c r="G33" s="1840">
        <v>43.140719311819026</v>
      </c>
      <c r="H33" s="1860">
        <v>0</v>
      </c>
      <c r="I33" s="1861">
        <v>0</v>
      </c>
      <c r="J33" s="1843">
        <f t="shared" si="0"/>
        <v>552.11480849030261</v>
      </c>
      <c r="K33" s="1862">
        <v>0</v>
      </c>
    </row>
    <row r="34" spans="1:14">
      <c r="A34" s="16">
        <v>31</v>
      </c>
      <c r="B34" s="17" t="s">
        <v>50</v>
      </c>
      <c r="C34" s="2018">
        <v>1.9260642133000001E-2</v>
      </c>
      <c r="D34" s="1837">
        <v>5.9208195232999992E-2</v>
      </c>
      <c r="E34" s="1838">
        <v>2.6568928437980008</v>
      </c>
      <c r="F34" s="1839">
        <v>0.36096582809899996</v>
      </c>
      <c r="G34" s="1840">
        <v>0.451639521765</v>
      </c>
      <c r="H34" s="1926">
        <v>0</v>
      </c>
      <c r="I34" s="1927">
        <v>0</v>
      </c>
      <c r="J34" s="1843">
        <f t="shared" si="0"/>
        <v>3.5479670310280005</v>
      </c>
      <c r="K34" s="1928">
        <v>0</v>
      </c>
    </row>
    <row r="35" spans="1:14">
      <c r="A35" s="16">
        <v>32</v>
      </c>
      <c r="B35" s="18" t="s">
        <v>51</v>
      </c>
      <c r="C35" s="2018">
        <v>38.99060423393999</v>
      </c>
      <c r="D35" s="1837">
        <v>30.031038314869004</v>
      </c>
      <c r="E35" s="1838">
        <v>1242.3612555214524</v>
      </c>
      <c r="F35" s="1839">
        <v>79.901585671775052</v>
      </c>
      <c r="G35" s="1840">
        <v>78.57436109167611</v>
      </c>
      <c r="H35" s="1893">
        <v>0</v>
      </c>
      <c r="I35" s="1894">
        <v>0</v>
      </c>
      <c r="J35" s="1843">
        <f t="shared" si="0"/>
        <v>1469.8588448337127</v>
      </c>
      <c r="K35" s="1895">
        <v>0</v>
      </c>
    </row>
    <row r="36" spans="1:14">
      <c r="A36" s="16">
        <v>33</v>
      </c>
      <c r="B36" s="18" t="s">
        <v>52</v>
      </c>
      <c r="C36" s="2018">
        <v>13.677549439833996</v>
      </c>
      <c r="D36" s="1837">
        <v>20.779399154210008</v>
      </c>
      <c r="E36" s="1838">
        <v>561.32699518930428</v>
      </c>
      <c r="F36" s="1839">
        <v>24.201866118029006</v>
      </c>
      <c r="G36" s="1840">
        <v>39.837338643043005</v>
      </c>
      <c r="H36" s="1908">
        <v>0</v>
      </c>
      <c r="I36" s="1909">
        <v>0</v>
      </c>
      <c r="J36" s="1843">
        <f t="shared" si="0"/>
        <v>659.82314854442029</v>
      </c>
      <c r="K36" s="1910">
        <v>0</v>
      </c>
    </row>
    <row r="37" spans="1:14">
      <c r="A37" s="16">
        <v>34</v>
      </c>
      <c r="B37" s="18" t="s">
        <v>53</v>
      </c>
      <c r="C37" s="2018">
        <v>9.8045625000000008E-3</v>
      </c>
      <c r="D37" s="1837">
        <v>2.8777366398999998E-2</v>
      </c>
      <c r="E37" s="1838">
        <v>4.4339855872700005</v>
      </c>
      <c r="F37" s="1839">
        <v>0.15832876649900002</v>
      </c>
      <c r="G37" s="1840">
        <v>0.23912070823300002</v>
      </c>
      <c r="H37" s="1872">
        <v>0</v>
      </c>
      <c r="I37" s="1873">
        <v>0</v>
      </c>
      <c r="J37" s="1843">
        <f t="shared" si="0"/>
        <v>4.8700169909010009</v>
      </c>
      <c r="K37" s="1874">
        <v>0</v>
      </c>
    </row>
    <row r="38" spans="1:14">
      <c r="A38" s="16">
        <v>35</v>
      </c>
      <c r="B38" s="18" t="s">
        <v>54</v>
      </c>
      <c r="C38" s="2018">
        <v>48.693898074252949</v>
      </c>
      <c r="D38" s="1837">
        <v>64.919818113375996</v>
      </c>
      <c r="E38" s="1838">
        <v>1072.0888463192755</v>
      </c>
      <c r="F38" s="1839">
        <v>70.605085805060938</v>
      </c>
      <c r="G38" s="1840">
        <v>64.922925467975972</v>
      </c>
      <c r="H38" s="1941">
        <v>0</v>
      </c>
      <c r="I38" s="1942">
        <v>0</v>
      </c>
      <c r="J38" s="1843">
        <f t="shared" si="0"/>
        <v>1321.2305737799416</v>
      </c>
      <c r="K38" s="1943">
        <v>0</v>
      </c>
    </row>
    <row r="39" spans="1:14">
      <c r="A39" s="16">
        <v>36</v>
      </c>
      <c r="B39" s="18" t="s">
        <v>55</v>
      </c>
      <c r="C39" s="2018">
        <v>1.1806171105659997</v>
      </c>
      <c r="D39" s="1837">
        <v>1.5654466853640006</v>
      </c>
      <c r="E39" s="1838">
        <v>82.561782138683981</v>
      </c>
      <c r="F39" s="1839">
        <v>2.9473270524709991</v>
      </c>
      <c r="G39" s="1840">
        <v>4.0920480305400018</v>
      </c>
      <c r="H39" s="1869">
        <v>0</v>
      </c>
      <c r="I39" s="1870">
        <v>0</v>
      </c>
      <c r="J39" s="1843">
        <f t="shared" si="0"/>
        <v>92.347221017624975</v>
      </c>
      <c r="K39" s="1871">
        <v>0</v>
      </c>
    </row>
    <row r="40" spans="1:14">
      <c r="A40" s="16">
        <v>37</v>
      </c>
      <c r="B40" s="18" t="s">
        <v>56</v>
      </c>
      <c r="C40" s="2018">
        <v>50.198065847333019</v>
      </c>
      <c r="D40" s="1837">
        <v>53.569397766422988</v>
      </c>
      <c r="E40" s="1838">
        <v>1316.07600865014</v>
      </c>
      <c r="F40" s="1839">
        <v>156.32017464474814</v>
      </c>
      <c r="G40" s="1840">
        <v>70.499929835743998</v>
      </c>
      <c r="H40" s="1863">
        <v>0</v>
      </c>
      <c r="I40" s="1864">
        <v>0</v>
      </c>
      <c r="J40" s="1843">
        <f t="shared" si="0"/>
        <v>1646.6635767443884</v>
      </c>
      <c r="K40" s="1865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028" t="s">
        <v>18</v>
      </c>
      <c r="B42" s="2029" t="s">
        <v>18</v>
      </c>
      <c r="C42" s="1950">
        <f>SUM(C4:C41)</f>
        <v>871.62963689805929</v>
      </c>
      <c r="D42" s="1950">
        <f t="shared" ref="D42:K42" si="1">SUM(D4:D41)</f>
        <v>832.97330755352345</v>
      </c>
      <c r="E42" s="1950">
        <f t="shared" si="1"/>
        <v>18685.624042895008</v>
      </c>
      <c r="F42" s="1950">
        <f t="shared" si="1"/>
        <v>1365.3656428185036</v>
      </c>
      <c r="G42" s="1950">
        <f t="shared" si="1"/>
        <v>1590.5641451873403</v>
      </c>
      <c r="H42" s="1950">
        <f t="shared" si="1"/>
        <v>0</v>
      </c>
      <c r="I42" s="1950">
        <f t="shared" si="1"/>
        <v>0</v>
      </c>
      <c r="J42" s="1950">
        <f t="shared" si="1"/>
        <v>23346.156775352443</v>
      </c>
      <c r="K42" s="1950">
        <f t="shared" si="1"/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Sathishkumar Sundarambal</cp:lastModifiedBy>
  <dcterms:created xsi:type="dcterms:W3CDTF">2021-05-25T08:05:00Z</dcterms:created>
  <dcterms:modified xsi:type="dcterms:W3CDTF">2023-10-10T05:43:35Z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