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<sst xmlns="http://schemas.openxmlformats.org/spreadsheetml/2006/main" count="108" uniqueCount="50">
  <si>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</si>
  <si>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</si>
  <si>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</si>
  <si>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</si>
  <si>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</si>
  <si>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</si>
  <si>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</si>
  <si>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</si>
  <si>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</si>
  <si>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</si>
  <si>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</si>
  <si>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</si>
  <si>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</si>
  <si>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</si>
  <si>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</si>
  <si>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</si>
  <si>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</si>
  <si>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</si>
  <si>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</si>
  <si>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</si>
  <si>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</si>
  <si>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GOVERNMENT OF INDIA - GILTS- 7.72%- 25-May-2025</t>
  </si>
  <si>
    <t>IN0020150036</t>
  </si>
  <si>
    <t>PRAMERICA DYNAMIC MONTHLY INCOME FUND</t>
  </si>
  <si>
    <t>PRAMERICA INCOME FUND</t>
  </si>
  <si>
    <t>PRAMERICA LARGE CAP EQUITY FUND</t>
  </si>
  <si>
    <t>PRAMERICA LIQUID FUND</t>
  </si>
  <si>
    <t>Bank of India - CD - 0% - 04-Sep-2015</t>
  </si>
  <si>
    <t>INE084A16BF1</t>
  </si>
  <si>
    <t>364 DAY TBILL - 0% - 06-Oct-2015</t>
  </si>
  <si>
    <t>IN002014Z140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</si>
  <si>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</si>
  <si>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</si>
  <si>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</si>
  <si>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</si>
  <si>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</si>
  <si>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</si>
  <si>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</si>
  <si>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</si>
  <si>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CBLO 03-SEP-2015</t>
  </si>
  <si>
    <t>Afcons Infra Ltd - CP - 0% - 01-Dec-2015</t>
  </si>
  <si>
    <t>INE101I14AM9</t>
  </si>
  <si>
    <t>Axis Finance - CP - 0% - 24-Sep-2015</t>
  </si>
  <si>
    <t>INE891K14677</t>
  </si>
  <si>
    <t>HDFC - CP - 0% - 05-Oct-2015</t>
  </si>
  <si>
    <t>INE001A14NJ7</t>
  </si>
  <si>
    <t>National Fertilizers Ltd - CP - 0% - 24-Sep-2015</t>
  </si>
  <si>
    <t>INE870D14650</t>
  </si>
  <si>
    <t>Aditya Bir. Nuv.- CP - 0% - 03-Sep-2015</t>
  </si>
  <si>
    <t>INE069A14FY9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</si>
</sst>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2" sqref="D3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38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39</v>
      </c>
      <c r="C3" s="21" t="s">
        <v>15</v>
      </c>
      <c r="D3" s="21" t="s">
        <v>17</v>
      </c>
      <c r="E3" s="4">
        <v>42250</v>
      </c>
      <c r="F3" s="16">
        <f aca="true" t="shared" si="0" ref="F3:F25">+E3-H3</f>
        <v>1</v>
      </c>
      <c r="G3" s="14" t="str">
        <f aca="true" t="shared" si="1" ref="G3:G25">IF(H3&lt;J3,"T+1","T+0")</f>
        <v>T+0</v>
      </c>
      <c r="H3" s="4">
        <v>42249</v>
      </c>
      <c r="I3" s="15">
        <f aca="true" t="shared" si="2" ref="I3:I25">H3</f>
        <v>42249</v>
      </c>
      <c r="J3" s="4">
        <v>42249</v>
      </c>
      <c r="K3" s="5">
        <v>0</v>
      </c>
      <c r="L3" s="5">
        <v>131297120.08</v>
      </c>
      <c r="M3" s="6">
        <v>99.98029293</v>
      </c>
      <c r="N3" s="20">
        <v>7.1945</v>
      </c>
      <c r="O3" s="11" t="s">
        <v>16</v>
      </c>
    </row>
    <row r="4" spans="1:15" ht="12.75" customHeight="1">
      <c r="A4" s="13">
        <f aca="true" t="shared" si="3" ref="A4:A25">+A3+1</f>
        <v>2</v>
      </c>
      <c r="B4" s="21" t="s">
        <v>39</v>
      </c>
      <c r="C4" s="21" t="s">
        <v>15</v>
      </c>
      <c r="D4" s="21" t="s">
        <v>18</v>
      </c>
      <c r="E4" s="4">
        <v>42250</v>
      </c>
      <c r="F4" s="16">
        <f t="shared" si="0"/>
        <v>1</v>
      </c>
      <c r="G4" s="14" t="str">
        <f t="shared" si="1"/>
        <v>T+0</v>
      </c>
      <c r="H4" s="4">
        <v>42249</v>
      </c>
      <c r="I4" s="15">
        <f t="shared" si="2"/>
        <v>42249</v>
      </c>
      <c r="J4" s="4">
        <v>42249</v>
      </c>
      <c r="K4" s="5">
        <v>0</v>
      </c>
      <c r="L4" s="5">
        <v>111348052.23</v>
      </c>
      <c r="M4" s="6">
        <v>99.98029293</v>
      </c>
      <c r="N4" s="20">
        <v>7.1945</v>
      </c>
      <c r="O4" s="11" t="s">
        <v>16</v>
      </c>
    </row>
    <row r="5" spans="1:15" ht="12.75" customHeight="1">
      <c r="A5" s="13">
        <f t="shared" si="3"/>
        <v>3</v>
      </c>
      <c r="B5" s="21" t="s">
        <v>39</v>
      </c>
      <c r="C5" s="21" t="s">
        <v>15</v>
      </c>
      <c r="D5" s="21" t="s">
        <v>19</v>
      </c>
      <c r="E5" s="4">
        <v>42250</v>
      </c>
      <c r="F5" s="16">
        <f t="shared" si="0"/>
        <v>1</v>
      </c>
      <c r="G5" s="14" t="str">
        <f t="shared" si="1"/>
        <v>T+0</v>
      </c>
      <c r="H5" s="4">
        <v>42249</v>
      </c>
      <c r="I5" s="15">
        <f t="shared" si="2"/>
        <v>42249</v>
      </c>
      <c r="J5" s="4">
        <v>42249</v>
      </c>
      <c r="K5" s="5">
        <v>0</v>
      </c>
      <c r="L5" s="5">
        <v>13674304.66</v>
      </c>
      <c r="M5" s="6">
        <v>99.98029293</v>
      </c>
      <c r="N5" s="20">
        <v>7.1945</v>
      </c>
      <c r="O5" s="11" t="s">
        <v>16</v>
      </c>
    </row>
    <row r="6" spans="1:15" ht="12.75" customHeight="1">
      <c r="A6" s="13">
        <f t="shared" si="3"/>
        <v>4</v>
      </c>
      <c r="B6" s="21" t="s">
        <v>39</v>
      </c>
      <c r="C6" s="21" t="s">
        <v>15</v>
      </c>
      <c r="D6" s="21" t="s">
        <v>20</v>
      </c>
      <c r="E6" s="4">
        <v>42250</v>
      </c>
      <c r="F6" s="16">
        <f t="shared" si="0"/>
        <v>1</v>
      </c>
      <c r="G6" s="14" t="str">
        <f t="shared" si="1"/>
        <v>T+0</v>
      </c>
      <c r="H6" s="4">
        <v>42249</v>
      </c>
      <c r="I6" s="15">
        <f t="shared" si="2"/>
        <v>42249</v>
      </c>
      <c r="J6" s="4">
        <v>42249</v>
      </c>
      <c r="K6" s="5">
        <v>0</v>
      </c>
      <c r="L6" s="5">
        <v>23595349.13</v>
      </c>
      <c r="M6" s="6">
        <v>99.98029293</v>
      </c>
      <c r="N6" s="20">
        <v>7.1945</v>
      </c>
      <c r="O6" s="11" t="s">
        <v>16</v>
      </c>
    </row>
    <row r="7" spans="1:15" ht="12.75" customHeight="1">
      <c r="A7" s="13">
        <f t="shared" si="3"/>
        <v>5</v>
      </c>
      <c r="B7" s="21" t="s">
        <v>21</v>
      </c>
      <c r="C7" s="21" t="s">
        <v>22</v>
      </c>
      <c r="D7" s="21" t="s">
        <v>20</v>
      </c>
      <c r="E7" s="4">
        <v>45802</v>
      </c>
      <c r="F7" s="16">
        <f t="shared" si="0"/>
        <v>3554</v>
      </c>
      <c r="G7" s="14" t="str">
        <f t="shared" si="1"/>
        <v>T+1</v>
      </c>
      <c r="H7" s="4">
        <v>42248</v>
      </c>
      <c r="I7" s="15">
        <f t="shared" si="2"/>
        <v>42248</v>
      </c>
      <c r="J7" s="4">
        <v>42249</v>
      </c>
      <c r="K7" s="5">
        <v>73400</v>
      </c>
      <c r="L7" s="5">
        <v>7466990.16</v>
      </c>
      <c r="M7" s="6">
        <v>99.65</v>
      </c>
      <c r="N7" s="20">
        <v>7.7692</v>
      </c>
      <c r="O7" s="11" t="s">
        <v>16</v>
      </c>
    </row>
    <row r="8" spans="1:15" ht="12.75" customHeight="1">
      <c r="A8" s="13">
        <f t="shared" si="3"/>
        <v>6</v>
      </c>
      <c r="B8" s="21" t="s">
        <v>39</v>
      </c>
      <c r="C8" s="21" t="s">
        <v>15</v>
      </c>
      <c r="D8" s="21" t="s">
        <v>23</v>
      </c>
      <c r="E8" s="4">
        <v>42250</v>
      </c>
      <c r="F8" s="16">
        <f t="shared" si="0"/>
        <v>1</v>
      </c>
      <c r="G8" s="14" t="str">
        <f t="shared" si="1"/>
        <v>T+0</v>
      </c>
      <c r="H8" s="4">
        <v>42249</v>
      </c>
      <c r="I8" s="15">
        <f t="shared" si="2"/>
        <v>42249</v>
      </c>
      <c r="J8" s="4">
        <v>42249</v>
      </c>
      <c r="K8" s="5">
        <v>0</v>
      </c>
      <c r="L8" s="5">
        <v>14497142.47</v>
      </c>
      <c r="M8" s="6">
        <v>99.98029293</v>
      </c>
      <c r="N8" s="20">
        <v>7.1945</v>
      </c>
      <c r="O8" s="11" t="s">
        <v>16</v>
      </c>
    </row>
    <row r="9" spans="1:15" ht="12.75" customHeight="1">
      <c r="A9" s="13">
        <f t="shared" si="3"/>
        <v>7</v>
      </c>
      <c r="B9" s="21" t="s">
        <v>39</v>
      </c>
      <c r="C9" s="21" t="s">
        <v>15</v>
      </c>
      <c r="D9" s="21" t="s">
        <v>24</v>
      </c>
      <c r="E9" s="4">
        <v>42250</v>
      </c>
      <c r="F9" s="16">
        <f t="shared" si="0"/>
        <v>1</v>
      </c>
      <c r="G9" s="14" t="str">
        <f t="shared" si="1"/>
        <v>T+0</v>
      </c>
      <c r="H9" s="4">
        <v>42249</v>
      </c>
      <c r="I9" s="15">
        <f t="shared" si="2"/>
        <v>42249</v>
      </c>
      <c r="J9" s="4">
        <v>42249</v>
      </c>
      <c r="K9" s="5">
        <v>0</v>
      </c>
      <c r="L9" s="5">
        <v>319936.94</v>
      </c>
      <c r="M9" s="6">
        <v>99.98029293</v>
      </c>
      <c r="N9" s="20">
        <v>7.1945</v>
      </c>
      <c r="O9" s="11" t="s">
        <v>16</v>
      </c>
    </row>
    <row r="10" spans="1:15" ht="12.75" customHeight="1">
      <c r="A10" s="13">
        <f t="shared" si="3"/>
        <v>8</v>
      </c>
      <c r="B10" s="21" t="s">
        <v>39</v>
      </c>
      <c r="C10" s="21" t="s">
        <v>15</v>
      </c>
      <c r="D10" s="21" t="s">
        <v>25</v>
      </c>
      <c r="E10" s="4">
        <v>42250</v>
      </c>
      <c r="F10" s="16">
        <f t="shared" si="0"/>
        <v>1</v>
      </c>
      <c r="G10" s="14" t="str">
        <f t="shared" si="1"/>
        <v>T+0</v>
      </c>
      <c r="H10" s="4">
        <v>42249</v>
      </c>
      <c r="I10" s="15">
        <f t="shared" si="2"/>
        <v>42249</v>
      </c>
      <c r="J10" s="4">
        <v>42249</v>
      </c>
      <c r="K10" s="5">
        <v>0</v>
      </c>
      <c r="L10" s="5">
        <v>50190107.05</v>
      </c>
      <c r="M10" s="6">
        <v>99.98029293</v>
      </c>
      <c r="N10" s="20">
        <v>7.1945</v>
      </c>
      <c r="O10" s="11" t="s">
        <v>16</v>
      </c>
    </row>
    <row r="11" spans="1:15" ht="12.75" customHeight="1">
      <c r="A11" s="13">
        <f t="shared" si="3"/>
        <v>9</v>
      </c>
      <c r="B11" s="21" t="s">
        <v>39</v>
      </c>
      <c r="C11" s="21" t="s">
        <v>15</v>
      </c>
      <c r="D11" s="21" t="s">
        <v>26</v>
      </c>
      <c r="E11" s="4">
        <v>42250</v>
      </c>
      <c r="F11" s="16">
        <f t="shared" si="0"/>
        <v>1</v>
      </c>
      <c r="G11" s="14" t="str">
        <f t="shared" si="1"/>
        <v>T+0</v>
      </c>
      <c r="H11" s="4">
        <v>42249</v>
      </c>
      <c r="I11" s="15">
        <f t="shared" si="2"/>
        <v>42249</v>
      </c>
      <c r="J11" s="4">
        <v>42249</v>
      </c>
      <c r="K11" s="5">
        <v>0</v>
      </c>
      <c r="L11" s="5">
        <v>99980.29</v>
      </c>
      <c r="M11" s="6">
        <v>99.98029293</v>
      </c>
      <c r="N11" s="20">
        <v>7.1945</v>
      </c>
      <c r="O11" s="11" t="s">
        <v>16</v>
      </c>
    </row>
    <row r="12" spans="1:15" ht="12.75" customHeight="1">
      <c r="A12" s="13">
        <f t="shared" si="3"/>
        <v>10</v>
      </c>
      <c r="B12" s="21" t="s">
        <v>40</v>
      </c>
      <c r="C12" s="21" t="s">
        <v>41</v>
      </c>
      <c r="D12" s="21" t="s">
        <v>26</v>
      </c>
      <c r="E12" s="4">
        <v>42339</v>
      </c>
      <c r="F12" s="16">
        <f t="shared" si="0"/>
        <v>90</v>
      </c>
      <c r="G12" s="14" t="str">
        <f t="shared" si="1"/>
        <v>T+0</v>
      </c>
      <c r="H12" s="4">
        <v>42249</v>
      </c>
      <c r="I12" s="15">
        <f t="shared" si="2"/>
        <v>42249</v>
      </c>
      <c r="J12" s="4">
        <v>42249</v>
      </c>
      <c r="K12" s="5">
        <v>2500000</v>
      </c>
      <c r="L12" s="5">
        <v>245270750</v>
      </c>
      <c r="M12" s="6">
        <v>98.1083</v>
      </c>
      <c r="N12" s="20">
        <v>7.82</v>
      </c>
      <c r="O12" s="11" t="s">
        <v>16</v>
      </c>
    </row>
    <row r="13" spans="1:15" ht="12.75" customHeight="1">
      <c r="A13" s="13">
        <f t="shared" si="3"/>
        <v>11</v>
      </c>
      <c r="B13" s="21" t="s">
        <v>42</v>
      </c>
      <c r="C13" s="21" t="s">
        <v>43</v>
      </c>
      <c r="D13" s="21" t="s">
        <v>26</v>
      </c>
      <c r="E13" s="4">
        <v>42271</v>
      </c>
      <c r="F13" s="16">
        <f t="shared" si="0"/>
        <v>23</v>
      </c>
      <c r="G13" s="14" t="str">
        <f t="shared" si="1"/>
        <v>T+1</v>
      </c>
      <c r="H13" s="4">
        <v>42248</v>
      </c>
      <c r="I13" s="15">
        <f t="shared" si="2"/>
        <v>42248</v>
      </c>
      <c r="J13" s="4">
        <v>42249</v>
      </c>
      <c r="K13" s="5">
        <v>500000</v>
      </c>
      <c r="L13" s="5">
        <v>49780950</v>
      </c>
      <c r="M13" s="6">
        <v>99.5619</v>
      </c>
      <c r="N13" s="20">
        <v>7.3</v>
      </c>
      <c r="O13" s="11" t="s">
        <v>16</v>
      </c>
    </row>
    <row r="14" spans="1:15" ht="12.75" customHeight="1">
      <c r="A14" s="13">
        <f t="shared" si="3"/>
        <v>12</v>
      </c>
      <c r="B14" s="21" t="s">
        <v>44</v>
      </c>
      <c r="C14" s="21" t="s">
        <v>45</v>
      </c>
      <c r="D14" s="21" t="s">
        <v>26</v>
      </c>
      <c r="E14" s="4">
        <v>42282</v>
      </c>
      <c r="F14" s="16">
        <f t="shared" si="0"/>
        <v>34</v>
      </c>
      <c r="G14" s="14" t="str">
        <f t="shared" si="1"/>
        <v>T+1</v>
      </c>
      <c r="H14" s="4">
        <v>42248</v>
      </c>
      <c r="I14" s="15">
        <f t="shared" si="2"/>
        <v>42248</v>
      </c>
      <c r="J14" s="4">
        <v>42249</v>
      </c>
      <c r="K14" s="5">
        <v>500000</v>
      </c>
      <c r="L14" s="5">
        <v>49645400</v>
      </c>
      <c r="M14" s="6">
        <v>99.2908</v>
      </c>
      <c r="N14" s="20">
        <v>7.9</v>
      </c>
      <c r="O14" s="11" t="s">
        <v>16</v>
      </c>
    </row>
    <row r="15" spans="1:15" ht="12.75" customHeight="1">
      <c r="A15" s="13">
        <f t="shared" si="3"/>
        <v>13</v>
      </c>
      <c r="B15" s="21" t="s">
        <v>46</v>
      </c>
      <c r="C15" s="21" t="s">
        <v>47</v>
      </c>
      <c r="D15" s="21" t="s">
        <v>26</v>
      </c>
      <c r="E15" s="4">
        <v>42271</v>
      </c>
      <c r="F15" s="16">
        <f t="shared" si="0"/>
        <v>22</v>
      </c>
      <c r="G15" s="14" t="str">
        <f t="shared" si="1"/>
        <v>T+0</v>
      </c>
      <c r="H15" s="4">
        <v>42249</v>
      </c>
      <c r="I15" s="15">
        <f t="shared" si="2"/>
        <v>42249</v>
      </c>
      <c r="J15" s="4">
        <v>42249</v>
      </c>
      <c r="K15" s="5">
        <v>2500000</v>
      </c>
      <c r="L15" s="5">
        <v>248867500</v>
      </c>
      <c r="M15" s="6">
        <v>99.547</v>
      </c>
      <c r="N15" s="20">
        <v>7.55</v>
      </c>
      <c r="O15" s="11" t="s">
        <v>16</v>
      </c>
    </row>
    <row r="16" spans="1:15" ht="12.75" customHeight="1">
      <c r="A16" s="13">
        <f t="shared" si="3"/>
        <v>14</v>
      </c>
      <c r="B16" s="21" t="s">
        <v>48</v>
      </c>
      <c r="C16" s="21" t="s">
        <v>49</v>
      </c>
      <c r="D16" s="21" t="s">
        <v>26</v>
      </c>
      <c r="E16" s="4">
        <v>42250</v>
      </c>
      <c r="F16" s="16">
        <f t="shared" si="0"/>
        <v>1</v>
      </c>
      <c r="G16" s="14" t="str">
        <f t="shared" si="1"/>
        <v>T+0</v>
      </c>
      <c r="H16" s="4">
        <v>42249</v>
      </c>
      <c r="I16" s="15">
        <f t="shared" si="2"/>
        <v>42249</v>
      </c>
      <c r="J16" s="4">
        <v>42249</v>
      </c>
      <c r="K16" s="5">
        <v>4000000</v>
      </c>
      <c r="L16" s="5">
        <v>399919200</v>
      </c>
      <c r="M16" s="6">
        <v>99.9798</v>
      </c>
      <c r="N16" s="20">
        <v>7.38</v>
      </c>
      <c r="O16" s="11" t="s">
        <v>16</v>
      </c>
    </row>
    <row r="17" spans="1:15" ht="12.75" customHeight="1">
      <c r="A17" s="13">
        <f t="shared" si="3"/>
        <v>15</v>
      </c>
      <c r="B17" s="21" t="s">
        <v>27</v>
      </c>
      <c r="C17" s="21" t="s">
        <v>28</v>
      </c>
      <c r="D17" s="21" t="s">
        <v>26</v>
      </c>
      <c r="E17" s="4">
        <v>42251</v>
      </c>
      <c r="F17" s="16">
        <f t="shared" si="0"/>
        <v>2</v>
      </c>
      <c r="G17" s="14" t="str">
        <f t="shared" si="1"/>
        <v>T+0</v>
      </c>
      <c r="H17" s="4">
        <v>42249</v>
      </c>
      <c r="I17" s="15">
        <f t="shared" si="2"/>
        <v>42249</v>
      </c>
      <c r="J17" s="4">
        <v>42249</v>
      </c>
      <c r="K17" s="5">
        <v>500000</v>
      </c>
      <c r="L17" s="5">
        <v>49980000</v>
      </c>
      <c r="M17" s="6">
        <v>99.96</v>
      </c>
      <c r="N17" s="20">
        <v>7.3</v>
      </c>
      <c r="O17" s="11" t="s">
        <v>16</v>
      </c>
    </row>
    <row r="18" spans="1:15" ht="12.75" customHeight="1">
      <c r="A18" s="13">
        <f t="shared" si="3"/>
        <v>16</v>
      </c>
      <c r="B18" s="21" t="s">
        <v>39</v>
      </c>
      <c r="C18" s="21" t="s">
        <v>15</v>
      </c>
      <c r="D18" s="21" t="s">
        <v>31</v>
      </c>
      <c r="E18" s="4">
        <v>42250</v>
      </c>
      <c r="F18" s="16">
        <f t="shared" si="0"/>
        <v>1</v>
      </c>
      <c r="G18" s="14" t="str">
        <f t="shared" si="1"/>
        <v>T+0</v>
      </c>
      <c r="H18" s="4">
        <v>42249</v>
      </c>
      <c r="I18" s="15">
        <f t="shared" si="2"/>
        <v>42249</v>
      </c>
      <c r="J18" s="4">
        <v>42249</v>
      </c>
      <c r="K18" s="5">
        <v>0</v>
      </c>
      <c r="L18" s="5">
        <v>189815585.53</v>
      </c>
      <c r="M18" s="6">
        <v>99.98029293</v>
      </c>
      <c r="N18" s="20">
        <v>7.1945</v>
      </c>
      <c r="O18" s="11" t="s">
        <v>16</v>
      </c>
    </row>
    <row r="19" spans="1:15" ht="12.75" customHeight="1">
      <c r="A19" s="13">
        <f t="shared" si="3"/>
        <v>17</v>
      </c>
      <c r="B19" s="21" t="s">
        <v>39</v>
      </c>
      <c r="C19" s="21" t="s">
        <v>15</v>
      </c>
      <c r="D19" s="21" t="s">
        <v>32</v>
      </c>
      <c r="E19" s="4">
        <v>42250</v>
      </c>
      <c r="F19" s="16">
        <f t="shared" si="0"/>
        <v>1</v>
      </c>
      <c r="G19" s="14" t="str">
        <f t="shared" si="1"/>
        <v>T+0</v>
      </c>
      <c r="H19" s="4">
        <v>42249</v>
      </c>
      <c r="I19" s="15">
        <f t="shared" si="2"/>
        <v>42249</v>
      </c>
      <c r="J19" s="4">
        <v>42249</v>
      </c>
      <c r="K19" s="5">
        <v>0</v>
      </c>
      <c r="L19" s="5">
        <v>10535923.27</v>
      </c>
      <c r="M19" s="6">
        <v>99.98029293</v>
      </c>
      <c r="N19" s="20">
        <v>7.1945</v>
      </c>
      <c r="O19" s="11" t="s">
        <v>16</v>
      </c>
    </row>
    <row r="20" spans="1:15" ht="12.75" customHeight="1">
      <c r="A20" s="13">
        <f t="shared" si="3"/>
        <v>18</v>
      </c>
      <c r="B20" s="21" t="s">
        <v>39</v>
      </c>
      <c r="C20" s="21" t="s">
        <v>15</v>
      </c>
      <c r="D20" s="21" t="s">
        <v>33</v>
      </c>
      <c r="E20" s="4">
        <v>42250</v>
      </c>
      <c r="F20" s="16">
        <f t="shared" si="0"/>
        <v>1</v>
      </c>
      <c r="G20" s="14" t="str">
        <f t="shared" si="1"/>
        <v>T+0</v>
      </c>
      <c r="H20" s="4">
        <v>42249</v>
      </c>
      <c r="I20" s="15">
        <f t="shared" si="2"/>
        <v>42249</v>
      </c>
      <c r="J20" s="4">
        <v>42249</v>
      </c>
      <c r="K20" s="5">
        <v>0</v>
      </c>
      <c r="L20" s="5">
        <v>42563610.3</v>
      </c>
      <c r="M20" s="6">
        <v>99.98029293</v>
      </c>
      <c r="N20" s="20">
        <v>7.1945</v>
      </c>
      <c r="O20" s="11" t="s">
        <v>16</v>
      </c>
    </row>
    <row r="21" spans="1:15" ht="12.75" customHeight="1">
      <c r="A21" s="13">
        <f t="shared" si="3"/>
        <v>19</v>
      </c>
      <c r="B21" s="21" t="s">
        <v>39</v>
      </c>
      <c r="C21" s="21" t="s">
        <v>15</v>
      </c>
      <c r="D21" s="21" t="s">
        <v>34</v>
      </c>
      <c r="E21" s="4">
        <v>42250</v>
      </c>
      <c r="F21" s="16">
        <f t="shared" si="0"/>
        <v>1</v>
      </c>
      <c r="G21" s="14" t="str">
        <f t="shared" si="1"/>
        <v>T+0</v>
      </c>
      <c r="H21" s="4">
        <v>42249</v>
      </c>
      <c r="I21" s="15">
        <f t="shared" si="2"/>
        <v>42249</v>
      </c>
      <c r="J21" s="4">
        <v>42249</v>
      </c>
      <c r="K21" s="5">
        <v>0</v>
      </c>
      <c r="L21" s="5">
        <v>20995861.51</v>
      </c>
      <c r="M21" s="6">
        <v>99.98029293</v>
      </c>
      <c r="N21" s="20">
        <v>7.1945</v>
      </c>
      <c r="O21" s="11" t="s">
        <v>16</v>
      </c>
    </row>
    <row r="22" spans="1:15" ht="12.75" customHeight="1">
      <c r="A22" s="13">
        <f t="shared" si="3"/>
        <v>20</v>
      </c>
      <c r="B22" s="21" t="s">
        <v>29</v>
      </c>
      <c r="C22" s="21" t="s">
        <v>30</v>
      </c>
      <c r="D22" s="21" t="s">
        <v>35</v>
      </c>
      <c r="E22" s="4">
        <v>42283</v>
      </c>
      <c r="F22" s="16">
        <f t="shared" si="0"/>
        <v>35</v>
      </c>
      <c r="G22" s="14" t="str">
        <f t="shared" si="1"/>
        <v>T+1</v>
      </c>
      <c r="H22" s="4">
        <v>42248</v>
      </c>
      <c r="I22" s="15">
        <f t="shared" si="2"/>
        <v>42248</v>
      </c>
      <c r="J22" s="4">
        <v>42249</v>
      </c>
      <c r="K22" s="5">
        <v>500000</v>
      </c>
      <c r="L22" s="5">
        <v>49661400</v>
      </c>
      <c r="M22" s="6">
        <v>99.3228</v>
      </c>
      <c r="N22" s="20">
        <v>7.32</v>
      </c>
      <c r="O22" s="11" t="s">
        <v>16</v>
      </c>
    </row>
    <row r="23" spans="1:15" ht="12.75" customHeight="1">
      <c r="A23" s="13">
        <f t="shared" si="3"/>
        <v>21</v>
      </c>
      <c r="B23" s="21" t="s">
        <v>39</v>
      </c>
      <c r="C23" s="21" t="s">
        <v>15</v>
      </c>
      <c r="D23" s="21" t="s">
        <v>35</v>
      </c>
      <c r="E23" s="4">
        <v>42250</v>
      </c>
      <c r="F23" s="16">
        <f t="shared" si="0"/>
        <v>1</v>
      </c>
      <c r="G23" s="14" t="str">
        <f t="shared" si="1"/>
        <v>T+0</v>
      </c>
      <c r="H23" s="4">
        <v>42249</v>
      </c>
      <c r="I23" s="15">
        <f t="shared" si="2"/>
        <v>42249</v>
      </c>
      <c r="J23" s="4">
        <v>42249</v>
      </c>
      <c r="K23" s="5">
        <v>0</v>
      </c>
      <c r="L23" s="5">
        <v>135796233.26</v>
      </c>
      <c r="M23" s="6">
        <v>99.98029293</v>
      </c>
      <c r="N23" s="20">
        <v>7.1945</v>
      </c>
      <c r="O23" s="11" t="s">
        <v>16</v>
      </c>
    </row>
    <row r="24" spans="1:15" ht="12.75" customHeight="1">
      <c r="A24" s="13">
        <f t="shared" si="3"/>
        <v>22</v>
      </c>
      <c r="B24" s="21" t="s">
        <v>39</v>
      </c>
      <c r="C24" s="21" t="s">
        <v>15</v>
      </c>
      <c r="D24" s="21" t="s">
        <v>36</v>
      </c>
      <c r="E24" s="4">
        <v>42250</v>
      </c>
      <c r="F24" s="16">
        <f t="shared" si="0"/>
        <v>1</v>
      </c>
      <c r="G24" s="14" t="str">
        <f t="shared" si="1"/>
        <v>T+0</v>
      </c>
      <c r="H24" s="4">
        <v>42249</v>
      </c>
      <c r="I24" s="15">
        <f t="shared" si="2"/>
        <v>42249</v>
      </c>
      <c r="J24" s="4">
        <v>42249</v>
      </c>
      <c r="K24" s="5">
        <v>0</v>
      </c>
      <c r="L24" s="5">
        <v>9943040.13</v>
      </c>
      <c r="M24" s="6">
        <v>99.98029293</v>
      </c>
      <c r="N24" s="20">
        <v>7.1945</v>
      </c>
      <c r="O24" s="11" t="s">
        <v>16</v>
      </c>
    </row>
    <row r="25" spans="1:15" ht="12.75" customHeight="1">
      <c r="A25" s="13">
        <f t="shared" si="3"/>
        <v>23</v>
      </c>
      <c r="B25" s="21" t="s">
        <v>39</v>
      </c>
      <c r="C25" s="21" t="s">
        <v>15</v>
      </c>
      <c r="D25" s="21" t="s">
        <v>37</v>
      </c>
      <c r="E25" s="4">
        <v>42250</v>
      </c>
      <c r="F25" s="16">
        <f t="shared" si="0"/>
        <v>1</v>
      </c>
      <c r="G25" s="14" t="str">
        <f t="shared" si="1"/>
        <v>T+0</v>
      </c>
      <c r="H25" s="4">
        <v>42249</v>
      </c>
      <c r="I25" s="15">
        <f t="shared" si="2"/>
        <v>42249</v>
      </c>
      <c r="J25" s="4">
        <v>42249</v>
      </c>
      <c r="K25" s="5">
        <v>0</v>
      </c>
      <c r="L25" s="5">
        <v>178964.72</v>
      </c>
      <c r="M25" s="6">
        <v>99.98029293</v>
      </c>
      <c r="N25" s="20">
        <v>7.1945</v>
      </c>
      <c r="O25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2015-09-28T07:54:15Z</dcterms:modified>
  <cp:category/>
  <cp:version/>
  <cp:contentType/>
  <cp:contentStatus/>
</cp:coreProperties>
</file>