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<sst xmlns="http://schemas.openxmlformats.org/spreadsheetml/2006/main" count="172" uniqueCount="52">
  <si>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</si>
  <si>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</si>
  <si>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</si>
  <si>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</si>
  <si>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</si>
  <si>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</si>
  <si>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</si>
  <si>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</si>
  <si>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</si>
  <si>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</si>
  <si>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</si>
  <si>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</si>
  <si>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</si>
  <si>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</si>
  <si>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</si>
  <si>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</si>
  <si>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</si>
  <si>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</si>
  <si>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</si>
  <si>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</si>
  <si>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</si>
  <si>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</si>
  <si>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</si>
  <si>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</si>
  <si>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</si>
  <si>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</si>
  <si>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</si>
  <si>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</si>
  <si>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</si>
  <si>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</si>
  <si>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</si>
  <si>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Edelweiss comm - CP - 0% - 19-Oct-2015</t>
  </si>
  <si>
    <t>INE657N14CK0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</si>
  <si>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</si>
  <si>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</si>
  <si>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</si>
  <si>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</si>
  <si>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</si>
  <si>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M&amp;M Fin Services - CB - 8.8077% - 19-Jul-2018</t>
  </si>
  <si>
    <t>INE774D07NB4</t>
  </si>
  <si>
    <t>Pramerica Investor Education and Awareness Fund</t>
  </si>
  <si>
    <t>Pramerica Unclaimed Account less than 3 Years</t>
  </si>
  <si>
    <t>* Inter-scheme/ Market Trade</t>
  </si>
  <si>
    <t>Oriental Bank - CD - 0% - 03-Nov-2015</t>
  </si>
  <si>
    <t>INE141A16US2</t>
  </si>
  <si>
    <t>CBLO 08-SEP-2015</t>
  </si>
  <si>
    <t>GOVERNMENT OF INDIA - GILTS - 7.95% - 28-Aug-2032</t>
  </si>
  <si>
    <t>IN0020020106</t>
  </si>
  <si>
    <t>IndusInd Bank  - CD - 0% - 03-Nov-2015</t>
  </si>
  <si>
    <t>INE095A16QZ3</t>
  </si>
  <si>
    <t>IDBI Bank - CD - 0% - 06-Oct-2015</t>
  </si>
  <si>
    <t>INE008A16E01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</si>
</sst>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42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45</v>
      </c>
      <c r="C3" s="21" t="s">
        <v>15</v>
      </c>
      <c r="D3" s="21" t="s">
        <v>17</v>
      </c>
      <c r="E3" s="4">
        <v>42255</v>
      </c>
      <c r="F3" s="16">
        <f aca="true" t="shared" si="0" ref="F3:F34">+E3-H3</f>
        <v>1</v>
      </c>
      <c r="G3" s="14" t="str">
        <f aca="true" t="shared" si="1" ref="G3:G34">IF(H3&lt;J3,"T+1","T+0")</f>
        <v>T+0</v>
      </c>
      <c r="H3" s="4">
        <v>42254</v>
      </c>
      <c r="I3" s="15">
        <f aca="true" t="shared" si="2" ref="I3:I34">H3</f>
        <v>42254</v>
      </c>
      <c r="J3" s="4">
        <v>42254</v>
      </c>
      <c r="K3" s="5">
        <v>0</v>
      </c>
      <c r="L3" s="5">
        <v>118226775.73</v>
      </c>
      <c r="M3" s="6">
        <v>99.98036002</v>
      </c>
      <c r="N3" s="20">
        <v>7.17</v>
      </c>
      <c r="O3" s="11" t="s">
        <v>16</v>
      </c>
    </row>
    <row r="4" spans="1:15" ht="12.75" customHeight="1">
      <c r="A4" s="13">
        <f aca="true" t="shared" si="3" ref="A4:A35">+A3+1</f>
        <v>2</v>
      </c>
      <c r="B4" s="21" t="s">
        <v>45</v>
      </c>
      <c r="C4" s="21" t="s">
        <v>15</v>
      </c>
      <c r="D4" s="21" t="s">
        <v>18</v>
      </c>
      <c r="E4" s="4">
        <v>42255</v>
      </c>
      <c r="F4" s="16">
        <f t="shared" si="0"/>
        <v>1</v>
      </c>
      <c r="G4" s="14" t="str">
        <f t="shared" si="1"/>
        <v>T+0</v>
      </c>
      <c r="H4" s="4">
        <v>42254</v>
      </c>
      <c r="I4" s="15">
        <f t="shared" si="2"/>
        <v>42254</v>
      </c>
      <c r="J4" s="4">
        <v>42254</v>
      </c>
      <c r="K4" s="5">
        <v>0</v>
      </c>
      <c r="L4" s="5">
        <v>93981538.42</v>
      </c>
      <c r="M4" s="6">
        <v>99.98036002</v>
      </c>
      <c r="N4" s="20">
        <v>7.17</v>
      </c>
      <c r="O4" s="11" t="s">
        <v>16</v>
      </c>
    </row>
    <row r="5" spans="1:15" ht="12.75" customHeight="1">
      <c r="A5" s="13">
        <f t="shared" si="3"/>
        <v>3</v>
      </c>
      <c r="B5" s="21" t="s">
        <v>45</v>
      </c>
      <c r="C5" s="21" t="s">
        <v>15</v>
      </c>
      <c r="D5" s="21" t="s">
        <v>19</v>
      </c>
      <c r="E5" s="4">
        <v>42255</v>
      </c>
      <c r="F5" s="16">
        <f t="shared" si="0"/>
        <v>1</v>
      </c>
      <c r="G5" s="14" t="str">
        <f t="shared" si="1"/>
        <v>T+0</v>
      </c>
      <c r="H5" s="4">
        <v>42254</v>
      </c>
      <c r="I5" s="15">
        <f t="shared" si="2"/>
        <v>42254</v>
      </c>
      <c r="J5" s="4">
        <v>42254</v>
      </c>
      <c r="K5" s="5">
        <v>0</v>
      </c>
      <c r="L5" s="5">
        <v>14997054</v>
      </c>
      <c r="M5" s="6">
        <v>99.98036002</v>
      </c>
      <c r="N5" s="20">
        <v>7.17</v>
      </c>
      <c r="O5" s="11" t="s">
        <v>16</v>
      </c>
    </row>
    <row r="6" spans="1:15" ht="12.75" customHeight="1">
      <c r="A6" s="13">
        <f t="shared" si="3"/>
        <v>4</v>
      </c>
      <c r="B6" s="21" t="s">
        <v>46</v>
      </c>
      <c r="C6" s="21" t="s">
        <v>47</v>
      </c>
      <c r="D6" s="21" t="s">
        <v>22</v>
      </c>
      <c r="E6" s="4">
        <v>48454</v>
      </c>
      <c r="F6" s="16">
        <f t="shared" si="0"/>
        <v>6203</v>
      </c>
      <c r="G6" s="14" t="str">
        <f t="shared" si="1"/>
        <v>T+1</v>
      </c>
      <c r="H6" s="4">
        <v>42251</v>
      </c>
      <c r="I6" s="15">
        <f t="shared" si="2"/>
        <v>42251</v>
      </c>
      <c r="J6" s="4">
        <v>42254</v>
      </c>
      <c r="K6" s="5">
        <v>2500000</v>
      </c>
      <c r="L6" s="5">
        <v>249021875</v>
      </c>
      <c r="M6" s="6">
        <v>99.41</v>
      </c>
      <c r="N6" s="20">
        <v>8.0139</v>
      </c>
      <c r="O6" s="11" t="s">
        <v>16</v>
      </c>
    </row>
    <row r="7" spans="1:15" ht="12.75" customHeight="1">
      <c r="A7" s="13">
        <f t="shared" si="3"/>
        <v>5</v>
      </c>
      <c r="B7" s="21" t="s">
        <v>46</v>
      </c>
      <c r="C7" s="21" t="s">
        <v>47</v>
      </c>
      <c r="D7" s="21" t="s">
        <v>22</v>
      </c>
      <c r="E7" s="4">
        <v>48454</v>
      </c>
      <c r="F7" s="16">
        <f t="shared" si="0"/>
        <v>6203</v>
      </c>
      <c r="G7" s="14" t="str">
        <f t="shared" si="1"/>
        <v>T+1</v>
      </c>
      <c r="H7" s="4">
        <v>42251</v>
      </c>
      <c r="I7" s="15">
        <f t="shared" si="2"/>
        <v>42251</v>
      </c>
      <c r="J7" s="4">
        <v>42254</v>
      </c>
      <c r="K7" s="5">
        <v>2500000</v>
      </c>
      <c r="L7" s="5">
        <v>248896875</v>
      </c>
      <c r="M7" s="6">
        <v>99.36</v>
      </c>
      <c r="N7" s="20">
        <v>8.0193</v>
      </c>
      <c r="O7" s="11" t="s">
        <v>16</v>
      </c>
    </row>
    <row r="8" spans="1:15" ht="12.75" customHeight="1">
      <c r="A8" s="13">
        <f t="shared" si="3"/>
        <v>6</v>
      </c>
      <c r="B8" s="21" t="s">
        <v>23</v>
      </c>
      <c r="C8" s="21" t="s">
        <v>24</v>
      </c>
      <c r="D8" s="21" t="s">
        <v>22</v>
      </c>
      <c r="E8" s="4">
        <v>52932</v>
      </c>
      <c r="F8" s="16">
        <f t="shared" si="0"/>
        <v>10681</v>
      </c>
      <c r="G8" s="14" t="str">
        <f t="shared" si="1"/>
        <v>T+1</v>
      </c>
      <c r="H8" s="4">
        <v>42251</v>
      </c>
      <c r="I8" s="15">
        <f t="shared" si="2"/>
        <v>42251</v>
      </c>
      <c r="J8" s="4">
        <v>42254</v>
      </c>
      <c r="K8" s="5">
        <v>2500000</v>
      </c>
      <c r="L8" s="5">
        <v>260521666.67</v>
      </c>
      <c r="M8" s="6">
        <v>102.03</v>
      </c>
      <c r="N8" s="20">
        <v>7.9878</v>
      </c>
      <c r="O8" s="11" t="s">
        <v>16</v>
      </c>
    </row>
    <row r="9" spans="1:15" ht="12.75" customHeight="1">
      <c r="A9" s="13">
        <f t="shared" si="3"/>
        <v>7</v>
      </c>
      <c r="B9" s="21" t="s">
        <v>23</v>
      </c>
      <c r="C9" s="21" t="s">
        <v>24</v>
      </c>
      <c r="D9" s="21" t="s">
        <v>22</v>
      </c>
      <c r="E9" s="4">
        <v>52932</v>
      </c>
      <c r="F9" s="16">
        <f t="shared" si="0"/>
        <v>10681</v>
      </c>
      <c r="G9" s="14" t="str">
        <f t="shared" si="1"/>
        <v>T+1</v>
      </c>
      <c r="H9" s="4">
        <v>42251</v>
      </c>
      <c r="I9" s="15">
        <f t="shared" si="2"/>
        <v>42251</v>
      </c>
      <c r="J9" s="4">
        <v>42254</v>
      </c>
      <c r="K9" s="5">
        <v>2500000</v>
      </c>
      <c r="L9" s="5">
        <v>260346666.67</v>
      </c>
      <c r="M9" s="6">
        <v>101.96</v>
      </c>
      <c r="N9" s="20">
        <v>7.9939</v>
      </c>
      <c r="O9" s="11" t="s">
        <v>16</v>
      </c>
    </row>
    <row r="10" spans="1:15" ht="12.75" customHeight="1">
      <c r="A10" s="13">
        <f t="shared" si="3"/>
        <v>8</v>
      </c>
      <c r="B10" s="21" t="s">
        <v>23</v>
      </c>
      <c r="C10" s="21" t="s">
        <v>24</v>
      </c>
      <c r="D10" s="21" t="s">
        <v>22</v>
      </c>
      <c r="E10" s="4">
        <v>52932</v>
      </c>
      <c r="F10" s="16">
        <f t="shared" si="0"/>
        <v>10681</v>
      </c>
      <c r="G10" s="14" t="str">
        <f t="shared" si="1"/>
        <v>T+1</v>
      </c>
      <c r="H10" s="4">
        <v>42251</v>
      </c>
      <c r="I10" s="15">
        <f t="shared" si="2"/>
        <v>42251</v>
      </c>
      <c r="J10" s="4">
        <v>42254</v>
      </c>
      <c r="K10" s="5">
        <v>2500000</v>
      </c>
      <c r="L10" s="5">
        <v>260221666.67</v>
      </c>
      <c r="M10" s="6">
        <v>101.91</v>
      </c>
      <c r="N10" s="20">
        <v>7.9983</v>
      </c>
      <c r="O10" s="11" t="s">
        <v>16</v>
      </c>
    </row>
    <row r="11" spans="1:15" ht="12.75" customHeight="1">
      <c r="A11" s="13">
        <f t="shared" si="3"/>
        <v>9</v>
      </c>
      <c r="B11" s="21" t="s">
        <v>45</v>
      </c>
      <c r="C11" s="21" t="s">
        <v>15</v>
      </c>
      <c r="D11" s="21" t="s">
        <v>22</v>
      </c>
      <c r="E11" s="4">
        <v>42255</v>
      </c>
      <c r="F11" s="16">
        <f t="shared" si="0"/>
        <v>1</v>
      </c>
      <c r="G11" s="14" t="str">
        <f t="shared" si="1"/>
        <v>T+0</v>
      </c>
      <c r="H11" s="4">
        <v>42254</v>
      </c>
      <c r="I11" s="15">
        <f t="shared" si="2"/>
        <v>42254</v>
      </c>
      <c r="J11" s="4">
        <v>42254</v>
      </c>
      <c r="K11" s="5">
        <v>0</v>
      </c>
      <c r="L11" s="5">
        <v>36342860.87</v>
      </c>
      <c r="M11" s="6">
        <v>99.98036002</v>
      </c>
      <c r="N11" s="20">
        <v>7.17</v>
      </c>
      <c r="O11" s="11" t="s">
        <v>16</v>
      </c>
    </row>
    <row r="12" spans="1:15" ht="12.75" customHeight="1">
      <c r="A12" s="13">
        <f t="shared" si="3"/>
        <v>10</v>
      </c>
      <c r="B12" s="21" t="s">
        <v>20</v>
      </c>
      <c r="C12" s="21" t="s">
        <v>21</v>
      </c>
      <c r="D12" s="21" t="s">
        <v>22</v>
      </c>
      <c r="E12" s="4">
        <v>45501</v>
      </c>
      <c r="F12" s="16">
        <f t="shared" si="0"/>
        <v>3250</v>
      </c>
      <c r="G12" s="14" t="str">
        <f t="shared" si="1"/>
        <v>T+1</v>
      </c>
      <c r="H12" s="4">
        <v>42251</v>
      </c>
      <c r="I12" s="15">
        <f t="shared" si="2"/>
        <v>42251</v>
      </c>
      <c r="J12" s="4">
        <v>42254</v>
      </c>
      <c r="K12" s="5">
        <v>500000</v>
      </c>
      <c r="L12" s="5">
        <v>51970000</v>
      </c>
      <c r="M12" s="6">
        <v>103.03</v>
      </c>
      <c r="N12" s="20">
        <v>7.9167</v>
      </c>
      <c r="O12" s="11" t="s">
        <v>16</v>
      </c>
    </row>
    <row r="13" spans="1:15" ht="12.75" customHeight="1">
      <c r="A13" s="13">
        <f t="shared" si="3"/>
        <v>11</v>
      </c>
      <c r="B13" s="21" t="s">
        <v>25</v>
      </c>
      <c r="C13" s="21" t="s">
        <v>26</v>
      </c>
      <c r="D13" s="21" t="s">
        <v>22</v>
      </c>
      <c r="E13" s="4">
        <v>47561</v>
      </c>
      <c r="F13" s="16">
        <f t="shared" si="0"/>
        <v>5310</v>
      </c>
      <c r="G13" s="14" t="str">
        <f t="shared" si="1"/>
        <v>T+1</v>
      </c>
      <c r="H13" s="4">
        <v>42251</v>
      </c>
      <c r="I13" s="15">
        <f t="shared" si="2"/>
        <v>42251</v>
      </c>
      <c r="J13" s="4">
        <v>42254</v>
      </c>
      <c r="K13" s="5">
        <v>500000</v>
      </c>
      <c r="L13" s="5">
        <v>51204555.56</v>
      </c>
      <c r="M13" s="6">
        <v>99.87</v>
      </c>
      <c r="N13" s="20">
        <v>7.8946</v>
      </c>
      <c r="O13" s="11" t="s">
        <v>16</v>
      </c>
    </row>
    <row r="14" spans="1:15" ht="12.75" customHeight="1">
      <c r="A14" s="13">
        <f t="shared" si="3"/>
        <v>12</v>
      </c>
      <c r="B14" s="21" t="s">
        <v>25</v>
      </c>
      <c r="C14" s="21" t="s">
        <v>26</v>
      </c>
      <c r="D14" s="21" t="s">
        <v>22</v>
      </c>
      <c r="E14" s="4">
        <v>47561</v>
      </c>
      <c r="F14" s="16">
        <f t="shared" si="0"/>
        <v>5310</v>
      </c>
      <c r="G14" s="14" t="str">
        <f t="shared" si="1"/>
        <v>T+1</v>
      </c>
      <c r="H14" s="4">
        <v>42251</v>
      </c>
      <c r="I14" s="15">
        <f t="shared" si="2"/>
        <v>42251</v>
      </c>
      <c r="J14" s="4">
        <v>42254</v>
      </c>
      <c r="K14" s="5">
        <v>500000</v>
      </c>
      <c r="L14" s="5">
        <v>51197055.56</v>
      </c>
      <c r="M14" s="6">
        <v>99.855</v>
      </c>
      <c r="N14" s="20">
        <v>7.8964</v>
      </c>
      <c r="O14" s="11" t="s">
        <v>16</v>
      </c>
    </row>
    <row r="15" spans="1:15" ht="12.75" customHeight="1">
      <c r="A15" s="13">
        <f t="shared" si="3"/>
        <v>13</v>
      </c>
      <c r="B15" s="21" t="s">
        <v>25</v>
      </c>
      <c r="C15" s="21" t="s">
        <v>26</v>
      </c>
      <c r="D15" s="21" t="s">
        <v>22</v>
      </c>
      <c r="E15" s="4">
        <v>47561</v>
      </c>
      <c r="F15" s="16">
        <f t="shared" si="0"/>
        <v>5310</v>
      </c>
      <c r="G15" s="14" t="str">
        <f t="shared" si="1"/>
        <v>T+1</v>
      </c>
      <c r="H15" s="4">
        <v>42251</v>
      </c>
      <c r="I15" s="15">
        <f t="shared" si="2"/>
        <v>42251</v>
      </c>
      <c r="J15" s="4">
        <v>42254</v>
      </c>
      <c r="K15" s="5">
        <v>500000</v>
      </c>
      <c r="L15" s="5">
        <v>51204555.56</v>
      </c>
      <c r="M15" s="6">
        <v>99.87</v>
      </c>
      <c r="N15" s="20">
        <v>7.8946</v>
      </c>
      <c r="O15" s="11" t="s">
        <v>16</v>
      </c>
    </row>
    <row r="16" spans="1:15" ht="12.75" customHeight="1">
      <c r="A16" s="13">
        <f t="shared" si="3"/>
        <v>14</v>
      </c>
      <c r="B16" s="21" t="s">
        <v>25</v>
      </c>
      <c r="C16" s="21" t="s">
        <v>26</v>
      </c>
      <c r="D16" s="21" t="s">
        <v>22</v>
      </c>
      <c r="E16" s="4">
        <v>47561</v>
      </c>
      <c r="F16" s="16">
        <f t="shared" si="0"/>
        <v>5310</v>
      </c>
      <c r="G16" s="14" t="str">
        <f t="shared" si="1"/>
        <v>T+1</v>
      </c>
      <c r="H16" s="4">
        <v>42251</v>
      </c>
      <c r="I16" s="15">
        <f t="shared" si="2"/>
        <v>42251</v>
      </c>
      <c r="J16" s="4">
        <v>42254</v>
      </c>
      <c r="K16" s="5">
        <v>1000000</v>
      </c>
      <c r="L16" s="5">
        <v>102384111.11</v>
      </c>
      <c r="M16" s="6">
        <v>99.845</v>
      </c>
      <c r="N16" s="20">
        <v>7.8976</v>
      </c>
      <c r="O16" s="11" t="s">
        <v>16</v>
      </c>
    </row>
    <row r="17" spans="1:15" ht="12.75" customHeight="1">
      <c r="A17" s="13">
        <f t="shared" si="3"/>
        <v>15</v>
      </c>
      <c r="B17" s="21" t="s">
        <v>20</v>
      </c>
      <c r="C17" s="21" t="s">
        <v>21</v>
      </c>
      <c r="D17" s="21" t="s">
        <v>22</v>
      </c>
      <c r="E17" s="4">
        <v>45501</v>
      </c>
      <c r="F17" s="16">
        <f t="shared" si="0"/>
        <v>3250</v>
      </c>
      <c r="G17" s="14" t="str">
        <f t="shared" si="1"/>
        <v>T+1</v>
      </c>
      <c r="H17" s="4">
        <v>42251</v>
      </c>
      <c r="I17" s="15">
        <f t="shared" si="2"/>
        <v>42251</v>
      </c>
      <c r="J17" s="4">
        <v>42254</v>
      </c>
      <c r="K17" s="5">
        <v>500000</v>
      </c>
      <c r="L17" s="5">
        <v>51963750</v>
      </c>
      <c r="M17" s="6">
        <v>103.0175</v>
      </c>
      <c r="N17" s="20">
        <v>7.9187</v>
      </c>
      <c r="O17" s="11" t="s">
        <v>16</v>
      </c>
    </row>
    <row r="18" spans="1:15" ht="12.75" customHeight="1">
      <c r="A18" s="13">
        <f t="shared" si="3"/>
        <v>16</v>
      </c>
      <c r="B18" s="21" t="s">
        <v>25</v>
      </c>
      <c r="C18" s="21" t="s">
        <v>26</v>
      </c>
      <c r="D18" s="21" t="s">
        <v>22</v>
      </c>
      <c r="E18" s="4">
        <v>47561</v>
      </c>
      <c r="F18" s="16">
        <f t="shared" si="0"/>
        <v>5310</v>
      </c>
      <c r="G18" s="14" t="str">
        <f t="shared" si="1"/>
        <v>T+1</v>
      </c>
      <c r="H18" s="4">
        <v>42251</v>
      </c>
      <c r="I18" s="15">
        <f t="shared" si="2"/>
        <v>42251</v>
      </c>
      <c r="J18" s="4">
        <v>42254</v>
      </c>
      <c r="K18" s="5">
        <v>500000</v>
      </c>
      <c r="L18" s="5">
        <v>51200805.56</v>
      </c>
      <c r="M18" s="6">
        <v>99.8625</v>
      </c>
      <c r="N18" s="20">
        <v>7.8955</v>
      </c>
      <c r="O18" s="11" t="s">
        <v>16</v>
      </c>
    </row>
    <row r="19" spans="1:15" ht="12.75" customHeight="1">
      <c r="A19" s="13">
        <f t="shared" si="3"/>
        <v>17</v>
      </c>
      <c r="B19" s="21" t="s">
        <v>20</v>
      </c>
      <c r="C19" s="21" t="s">
        <v>21</v>
      </c>
      <c r="D19" s="21" t="s">
        <v>22</v>
      </c>
      <c r="E19" s="4">
        <v>45501</v>
      </c>
      <c r="F19" s="16">
        <f t="shared" si="0"/>
        <v>3250</v>
      </c>
      <c r="G19" s="14" t="str">
        <f t="shared" si="1"/>
        <v>T+1</v>
      </c>
      <c r="H19" s="4">
        <v>42251</v>
      </c>
      <c r="I19" s="15">
        <f t="shared" si="2"/>
        <v>42251</v>
      </c>
      <c r="J19" s="4">
        <v>42254</v>
      </c>
      <c r="K19" s="5">
        <v>1000000</v>
      </c>
      <c r="L19" s="5">
        <v>103910000</v>
      </c>
      <c r="M19" s="6">
        <v>103</v>
      </c>
      <c r="N19" s="20">
        <v>7.9214</v>
      </c>
      <c r="O19" s="11" t="s">
        <v>16</v>
      </c>
    </row>
    <row r="20" spans="1:15" ht="12.75" customHeight="1">
      <c r="A20" s="13">
        <f t="shared" si="3"/>
        <v>18</v>
      </c>
      <c r="B20" s="21" t="s">
        <v>20</v>
      </c>
      <c r="C20" s="21" t="s">
        <v>21</v>
      </c>
      <c r="D20" s="21" t="s">
        <v>22</v>
      </c>
      <c r="E20" s="4">
        <v>45501</v>
      </c>
      <c r="F20" s="16">
        <f t="shared" si="0"/>
        <v>3250</v>
      </c>
      <c r="G20" s="14" t="str">
        <f t="shared" si="1"/>
        <v>T+1</v>
      </c>
      <c r="H20" s="4">
        <v>42251</v>
      </c>
      <c r="I20" s="15">
        <f t="shared" si="2"/>
        <v>42251</v>
      </c>
      <c r="J20" s="4">
        <v>42254</v>
      </c>
      <c r="K20" s="5">
        <v>500000</v>
      </c>
      <c r="L20" s="5">
        <v>51948750</v>
      </c>
      <c r="M20" s="6">
        <v>102.9875</v>
      </c>
      <c r="N20" s="20">
        <v>7.9233</v>
      </c>
      <c r="O20" s="11" t="s">
        <v>16</v>
      </c>
    </row>
    <row r="21" spans="1:15" ht="12.75" customHeight="1">
      <c r="A21" s="13">
        <f t="shared" si="3"/>
        <v>19</v>
      </c>
      <c r="B21" s="21" t="s">
        <v>20</v>
      </c>
      <c r="C21" s="21" t="s">
        <v>21</v>
      </c>
      <c r="D21" s="21" t="s">
        <v>22</v>
      </c>
      <c r="E21" s="4">
        <v>45501</v>
      </c>
      <c r="F21" s="16">
        <f t="shared" si="0"/>
        <v>3250</v>
      </c>
      <c r="G21" s="14" t="str">
        <f t="shared" si="1"/>
        <v>T+1</v>
      </c>
      <c r="H21" s="4">
        <v>42251</v>
      </c>
      <c r="I21" s="15">
        <f t="shared" si="2"/>
        <v>42251</v>
      </c>
      <c r="J21" s="4">
        <v>42254</v>
      </c>
      <c r="K21" s="5">
        <v>1000000</v>
      </c>
      <c r="L21" s="5">
        <v>103900000</v>
      </c>
      <c r="M21" s="6">
        <v>102.99</v>
      </c>
      <c r="N21" s="20">
        <v>7.9229</v>
      </c>
      <c r="O21" s="11" t="s">
        <v>16</v>
      </c>
    </row>
    <row r="22" spans="1:15" ht="12.75" customHeight="1">
      <c r="A22" s="13">
        <f t="shared" si="3"/>
        <v>20</v>
      </c>
      <c r="B22" s="21" t="s">
        <v>20</v>
      </c>
      <c r="C22" s="21" t="s">
        <v>21</v>
      </c>
      <c r="D22" s="21" t="s">
        <v>22</v>
      </c>
      <c r="E22" s="4">
        <v>45501</v>
      </c>
      <c r="F22" s="16">
        <f t="shared" si="0"/>
        <v>3250</v>
      </c>
      <c r="G22" s="14" t="str">
        <f t="shared" si="1"/>
        <v>T+1</v>
      </c>
      <c r="H22" s="4">
        <v>42251</v>
      </c>
      <c r="I22" s="15">
        <f t="shared" si="2"/>
        <v>42251</v>
      </c>
      <c r="J22" s="4">
        <v>42254</v>
      </c>
      <c r="K22" s="5">
        <v>500000</v>
      </c>
      <c r="L22" s="5">
        <v>51955000</v>
      </c>
      <c r="M22" s="6">
        <v>103</v>
      </c>
      <c r="N22" s="20">
        <v>7.9214</v>
      </c>
      <c r="O22" s="11" t="s">
        <v>16</v>
      </c>
    </row>
    <row r="23" spans="1:15" ht="12.75" customHeight="1">
      <c r="A23" s="13">
        <f t="shared" si="3"/>
        <v>21</v>
      </c>
      <c r="B23" s="21" t="s">
        <v>20</v>
      </c>
      <c r="C23" s="21" t="s">
        <v>21</v>
      </c>
      <c r="D23" s="21" t="s">
        <v>22</v>
      </c>
      <c r="E23" s="4">
        <v>45501</v>
      </c>
      <c r="F23" s="16">
        <f t="shared" si="0"/>
        <v>3250</v>
      </c>
      <c r="G23" s="14" t="str">
        <f t="shared" si="1"/>
        <v>T+1</v>
      </c>
      <c r="H23" s="4">
        <v>42251</v>
      </c>
      <c r="I23" s="15">
        <f t="shared" si="2"/>
        <v>42251</v>
      </c>
      <c r="J23" s="4">
        <v>42254</v>
      </c>
      <c r="K23" s="5">
        <v>500000</v>
      </c>
      <c r="L23" s="5">
        <v>51953750</v>
      </c>
      <c r="M23" s="6">
        <v>102.9975</v>
      </c>
      <c r="N23" s="20">
        <v>7.9218</v>
      </c>
      <c r="O23" s="11" t="s">
        <v>16</v>
      </c>
    </row>
    <row r="24" spans="1:15" ht="12.75" customHeight="1">
      <c r="A24" s="13">
        <f t="shared" si="3"/>
        <v>22</v>
      </c>
      <c r="B24" s="21" t="s">
        <v>46</v>
      </c>
      <c r="C24" s="21" t="s">
        <v>47</v>
      </c>
      <c r="D24" s="21" t="s">
        <v>22</v>
      </c>
      <c r="E24" s="4">
        <v>48454</v>
      </c>
      <c r="F24" s="16">
        <f t="shared" si="0"/>
        <v>6203</v>
      </c>
      <c r="G24" s="14" t="str">
        <f t="shared" si="1"/>
        <v>T+1</v>
      </c>
      <c r="H24" s="4">
        <v>42251</v>
      </c>
      <c r="I24" s="15">
        <f t="shared" si="2"/>
        <v>42251</v>
      </c>
      <c r="J24" s="4">
        <v>42254</v>
      </c>
      <c r="K24" s="5">
        <v>2500000</v>
      </c>
      <c r="L24" s="5">
        <v>249096875</v>
      </c>
      <c r="M24" s="6">
        <v>99.44</v>
      </c>
      <c r="N24" s="20">
        <v>8.0106</v>
      </c>
      <c r="O24" s="11" t="s">
        <v>16</v>
      </c>
    </row>
    <row r="25" spans="1:15" ht="12.75" customHeight="1">
      <c r="A25" s="13">
        <f t="shared" si="3"/>
        <v>23</v>
      </c>
      <c r="B25" s="21" t="s">
        <v>23</v>
      </c>
      <c r="C25" s="21" t="s">
        <v>24</v>
      </c>
      <c r="D25" s="21" t="s">
        <v>22</v>
      </c>
      <c r="E25" s="4">
        <v>52932</v>
      </c>
      <c r="F25" s="16">
        <f t="shared" si="0"/>
        <v>10681</v>
      </c>
      <c r="G25" s="14" t="str">
        <f t="shared" si="1"/>
        <v>T+1</v>
      </c>
      <c r="H25" s="4">
        <v>42251</v>
      </c>
      <c r="I25" s="15">
        <f t="shared" si="2"/>
        <v>42251</v>
      </c>
      <c r="J25" s="4">
        <v>42254</v>
      </c>
      <c r="K25" s="5">
        <v>1000000</v>
      </c>
      <c r="L25" s="5">
        <v>104128666.67</v>
      </c>
      <c r="M25" s="6">
        <v>101.95</v>
      </c>
      <c r="N25" s="20">
        <v>7.9948</v>
      </c>
      <c r="O25" s="11" t="s">
        <v>16</v>
      </c>
    </row>
    <row r="26" spans="1:15" ht="12.75" customHeight="1">
      <c r="A26" s="13">
        <f t="shared" si="3"/>
        <v>24</v>
      </c>
      <c r="B26" s="21" t="s">
        <v>23</v>
      </c>
      <c r="C26" s="21" t="s">
        <v>24</v>
      </c>
      <c r="D26" s="21" t="s">
        <v>22</v>
      </c>
      <c r="E26" s="4">
        <v>52932</v>
      </c>
      <c r="F26" s="16">
        <f t="shared" si="0"/>
        <v>10681</v>
      </c>
      <c r="G26" s="14" t="str">
        <f t="shared" si="1"/>
        <v>T+1</v>
      </c>
      <c r="H26" s="4">
        <v>42251</v>
      </c>
      <c r="I26" s="15">
        <f t="shared" si="2"/>
        <v>42251</v>
      </c>
      <c r="J26" s="4">
        <v>42254</v>
      </c>
      <c r="K26" s="5">
        <v>1000000</v>
      </c>
      <c r="L26" s="5">
        <v>104148666.67</v>
      </c>
      <c r="M26" s="6">
        <v>101.97</v>
      </c>
      <c r="N26" s="20">
        <v>7.993</v>
      </c>
      <c r="O26" s="11" t="s">
        <v>16</v>
      </c>
    </row>
    <row r="27" spans="1:15" ht="12.75" customHeight="1">
      <c r="A27" s="13">
        <f t="shared" si="3"/>
        <v>25</v>
      </c>
      <c r="B27" s="21" t="s">
        <v>45</v>
      </c>
      <c r="C27" s="21" t="s">
        <v>15</v>
      </c>
      <c r="D27" s="21" t="s">
        <v>27</v>
      </c>
      <c r="E27" s="4">
        <v>42255</v>
      </c>
      <c r="F27" s="16">
        <f t="shared" si="0"/>
        <v>1</v>
      </c>
      <c r="G27" s="14" t="str">
        <f t="shared" si="1"/>
        <v>T+0</v>
      </c>
      <c r="H27" s="4">
        <v>42254</v>
      </c>
      <c r="I27" s="15">
        <f t="shared" si="2"/>
        <v>42254</v>
      </c>
      <c r="J27" s="4">
        <v>42254</v>
      </c>
      <c r="K27" s="5">
        <v>0</v>
      </c>
      <c r="L27" s="5">
        <v>13697309.32</v>
      </c>
      <c r="M27" s="6">
        <v>99.98036002</v>
      </c>
      <c r="N27" s="20">
        <v>7.17</v>
      </c>
      <c r="O27" s="11" t="s">
        <v>16</v>
      </c>
    </row>
    <row r="28" spans="1:15" ht="12.75" customHeight="1">
      <c r="A28" s="13">
        <f t="shared" si="3"/>
        <v>26</v>
      </c>
      <c r="B28" s="21" t="s">
        <v>45</v>
      </c>
      <c r="C28" s="21" t="s">
        <v>15</v>
      </c>
      <c r="D28" s="21" t="s">
        <v>28</v>
      </c>
      <c r="E28" s="4">
        <v>42255</v>
      </c>
      <c r="F28" s="16">
        <f t="shared" si="0"/>
        <v>1</v>
      </c>
      <c r="G28" s="14" t="str">
        <f t="shared" si="1"/>
        <v>T+0</v>
      </c>
      <c r="H28" s="4">
        <v>42254</v>
      </c>
      <c r="I28" s="15">
        <f t="shared" si="2"/>
        <v>42254</v>
      </c>
      <c r="J28" s="4">
        <v>42254</v>
      </c>
      <c r="K28" s="5">
        <v>0</v>
      </c>
      <c r="L28" s="5">
        <v>369927.33</v>
      </c>
      <c r="M28" s="6">
        <v>99.98036002</v>
      </c>
      <c r="N28" s="20">
        <v>7.17</v>
      </c>
      <c r="O28" s="11" t="s">
        <v>16</v>
      </c>
    </row>
    <row r="29" spans="1:15" ht="12.75" customHeight="1">
      <c r="A29" s="13">
        <f t="shared" si="3"/>
        <v>27</v>
      </c>
      <c r="B29" s="21" t="s">
        <v>45</v>
      </c>
      <c r="C29" s="21" t="s">
        <v>15</v>
      </c>
      <c r="D29" s="21" t="s">
        <v>29</v>
      </c>
      <c r="E29" s="4">
        <v>42255</v>
      </c>
      <c r="F29" s="16">
        <f t="shared" si="0"/>
        <v>1</v>
      </c>
      <c r="G29" s="14" t="str">
        <f t="shared" si="1"/>
        <v>T+0</v>
      </c>
      <c r="H29" s="4">
        <v>42254</v>
      </c>
      <c r="I29" s="15">
        <f t="shared" si="2"/>
        <v>42254</v>
      </c>
      <c r="J29" s="4">
        <v>42254</v>
      </c>
      <c r="K29" s="5">
        <v>0</v>
      </c>
      <c r="L29" s="5">
        <v>37492635.01</v>
      </c>
      <c r="M29" s="6">
        <v>99.98036002</v>
      </c>
      <c r="N29" s="20">
        <v>7.17</v>
      </c>
      <c r="O29" s="11" t="s">
        <v>16</v>
      </c>
    </row>
    <row r="30" spans="1:15" ht="12.75" customHeight="1">
      <c r="A30" s="13">
        <f t="shared" si="3"/>
        <v>28</v>
      </c>
      <c r="B30" s="21" t="s">
        <v>48</v>
      </c>
      <c r="C30" s="21" t="s">
        <v>49</v>
      </c>
      <c r="D30" s="21" t="s">
        <v>30</v>
      </c>
      <c r="E30" s="4">
        <v>42311</v>
      </c>
      <c r="F30" s="16">
        <f t="shared" si="0"/>
        <v>60</v>
      </c>
      <c r="G30" s="14" t="str">
        <f t="shared" si="1"/>
        <v>T+1</v>
      </c>
      <c r="H30" s="4">
        <v>42251</v>
      </c>
      <c r="I30" s="15">
        <f t="shared" si="2"/>
        <v>42251</v>
      </c>
      <c r="J30" s="4">
        <v>42254</v>
      </c>
      <c r="K30" s="5">
        <v>500000</v>
      </c>
      <c r="L30" s="5">
        <v>49413550</v>
      </c>
      <c r="M30" s="6">
        <v>98.8271</v>
      </c>
      <c r="N30" s="20">
        <v>7.6</v>
      </c>
      <c r="O30" s="11" t="s">
        <v>16</v>
      </c>
    </row>
    <row r="31" spans="1:15" ht="12.75" customHeight="1">
      <c r="A31" s="13">
        <f t="shared" si="3"/>
        <v>29</v>
      </c>
      <c r="B31" s="21" t="s">
        <v>31</v>
      </c>
      <c r="C31" s="21" t="s">
        <v>32</v>
      </c>
      <c r="D31" s="21" t="s">
        <v>30</v>
      </c>
      <c r="E31" s="4">
        <v>42296</v>
      </c>
      <c r="F31" s="16">
        <f t="shared" si="0"/>
        <v>45</v>
      </c>
      <c r="G31" s="14" t="str">
        <f t="shared" si="1"/>
        <v>T+1</v>
      </c>
      <c r="H31" s="4">
        <v>42251</v>
      </c>
      <c r="I31" s="15">
        <f t="shared" si="2"/>
        <v>42251</v>
      </c>
      <c r="J31" s="4">
        <v>42254</v>
      </c>
      <c r="K31" s="5">
        <v>500000</v>
      </c>
      <c r="L31" s="5">
        <v>49566550</v>
      </c>
      <c r="M31" s="6">
        <v>99.1331</v>
      </c>
      <c r="N31" s="20">
        <v>7.6</v>
      </c>
      <c r="O31" s="11" t="s">
        <v>16</v>
      </c>
    </row>
    <row r="32" spans="1:15" ht="12.75" customHeight="1">
      <c r="A32" s="13">
        <f t="shared" si="3"/>
        <v>30</v>
      </c>
      <c r="B32" s="21" t="s">
        <v>43</v>
      </c>
      <c r="C32" s="21" t="s">
        <v>44</v>
      </c>
      <c r="D32" s="21" t="s">
        <v>30</v>
      </c>
      <c r="E32" s="4">
        <v>42311</v>
      </c>
      <c r="F32" s="16">
        <f t="shared" si="0"/>
        <v>57</v>
      </c>
      <c r="G32" s="14" t="str">
        <f t="shared" si="1"/>
        <v>T+0</v>
      </c>
      <c r="H32" s="4">
        <v>42254</v>
      </c>
      <c r="I32" s="15">
        <f t="shared" si="2"/>
        <v>42254</v>
      </c>
      <c r="J32" s="4">
        <v>42254</v>
      </c>
      <c r="K32" s="5">
        <v>2500000</v>
      </c>
      <c r="L32" s="5">
        <v>247132500</v>
      </c>
      <c r="M32" s="6">
        <v>98.853</v>
      </c>
      <c r="N32" s="20">
        <v>7.43</v>
      </c>
      <c r="O32" s="11" t="s">
        <v>16</v>
      </c>
    </row>
    <row r="33" spans="1:15" ht="12.75" customHeight="1">
      <c r="A33" s="13">
        <f t="shared" si="3"/>
        <v>31</v>
      </c>
      <c r="B33" s="21" t="s">
        <v>50</v>
      </c>
      <c r="C33" s="21" t="s">
        <v>51</v>
      </c>
      <c r="D33" s="21" t="s">
        <v>30</v>
      </c>
      <c r="E33" s="4">
        <v>42283</v>
      </c>
      <c r="F33" s="16">
        <f t="shared" si="0"/>
        <v>29</v>
      </c>
      <c r="G33" s="14" t="str">
        <f t="shared" si="1"/>
        <v>T+0</v>
      </c>
      <c r="H33" s="4">
        <v>42254</v>
      </c>
      <c r="I33" s="15">
        <f t="shared" si="2"/>
        <v>42254</v>
      </c>
      <c r="J33" s="4">
        <v>42254</v>
      </c>
      <c r="K33" s="5">
        <v>2500000</v>
      </c>
      <c r="L33" s="5">
        <v>248523000</v>
      </c>
      <c r="M33" s="6">
        <v>99.4092</v>
      </c>
      <c r="N33" s="20">
        <v>7.48</v>
      </c>
      <c r="O33" s="11" t="s">
        <v>16</v>
      </c>
    </row>
    <row r="34" spans="1:15" ht="12.75" customHeight="1">
      <c r="A34" s="13">
        <f t="shared" si="3"/>
        <v>32</v>
      </c>
      <c r="B34" s="21" t="s">
        <v>45</v>
      </c>
      <c r="C34" s="21" t="s">
        <v>15</v>
      </c>
      <c r="D34" s="21" t="s">
        <v>33</v>
      </c>
      <c r="E34" s="4">
        <v>42255</v>
      </c>
      <c r="F34" s="16">
        <f t="shared" si="0"/>
        <v>1</v>
      </c>
      <c r="G34" s="14" t="str">
        <f t="shared" si="1"/>
        <v>T+0</v>
      </c>
      <c r="H34" s="4">
        <v>42254</v>
      </c>
      <c r="I34" s="15">
        <f t="shared" si="2"/>
        <v>42254</v>
      </c>
      <c r="J34" s="4">
        <v>42254</v>
      </c>
      <c r="K34" s="5">
        <v>0</v>
      </c>
      <c r="L34" s="5">
        <v>161468281.44</v>
      </c>
      <c r="M34" s="6">
        <v>99.98036002</v>
      </c>
      <c r="N34" s="20">
        <v>7.17</v>
      </c>
      <c r="O34" s="11" t="s">
        <v>16</v>
      </c>
    </row>
    <row r="35" spans="1:15" ht="12.75" customHeight="1">
      <c r="A35" s="13">
        <f t="shared" si="3"/>
        <v>33</v>
      </c>
      <c r="B35" s="21" t="s">
        <v>45</v>
      </c>
      <c r="C35" s="21" t="s">
        <v>15</v>
      </c>
      <c r="D35" s="21" t="s">
        <v>34</v>
      </c>
      <c r="E35" s="4">
        <v>42255</v>
      </c>
      <c r="F35" s="16">
        <f aca="true" t="shared" si="4" ref="F35:F41">+E35-H35</f>
        <v>1</v>
      </c>
      <c r="G35" s="14" t="str">
        <f aca="true" t="shared" si="5" ref="G35:G41">IF(H35&lt;J35,"T+1","T+0")</f>
        <v>T+0</v>
      </c>
      <c r="H35" s="4">
        <v>42254</v>
      </c>
      <c r="I35" s="15">
        <f aca="true" t="shared" si="6" ref="I35:I41">H35</f>
        <v>42254</v>
      </c>
      <c r="J35" s="4">
        <v>42254</v>
      </c>
      <c r="K35" s="5">
        <v>0</v>
      </c>
      <c r="L35" s="5">
        <v>10597918.16</v>
      </c>
      <c r="M35" s="6">
        <v>99.98036002</v>
      </c>
      <c r="N35" s="20">
        <v>7.17</v>
      </c>
      <c r="O35" s="11" t="s">
        <v>16</v>
      </c>
    </row>
    <row r="36" spans="1:15" ht="12.75" customHeight="1">
      <c r="A36" s="13">
        <f aca="true" t="shared" si="7" ref="A36:A41">+A35+1</f>
        <v>34</v>
      </c>
      <c r="B36" s="21" t="s">
        <v>45</v>
      </c>
      <c r="C36" s="21" t="s">
        <v>15</v>
      </c>
      <c r="D36" s="21" t="s">
        <v>35</v>
      </c>
      <c r="E36" s="4">
        <v>42255</v>
      </c>
      <c r="F36" s="16">
        <f t="shared" si="4"/>
        <v>1</v>
      </c>
      <c r="G36" s="14" t="str">
        <f t="shared" si="5"/>
        <v>T+0</v>
      </c>
      <c r="H36" s="4">
        <v>42254</v>
      </c>
      <c r="I36" s="15">
        <f t="shared" si="6"/>
        <v>42254</v>
      </c>
      <c r="J36" s="4">
        <v>42254</v>
      </c>
      <c r="K36" s="5">
        <v>0</v>
      </c>
      <c r="L36" s="5">
        <v>42541643.19</v>
      </c>
      <c r="M36" s="6">
        <v>99.98036002</v>
      </c>
      <c r="N36" s="20">
        <v>7.17</v>
      </c>
      <c r="O36" s="11" t="s">
        <v>16</v>
      </c>
    </row>
    <row r="37" spans="1:15" ht="12.75" customHeight="1">
      <c r="A37" s="13">
        <f t="shared" si="7"/>
        <v>35</v>
      </c>
      <c r="B37" s="21" t="s">
        <v>45</v>
      </c>
      <c r="C37" s="21" t="s">
        <v>15</v>
      </c>
      <c r="D37" s="21" t="s">
        <v>36</v>
      </c>
      <c r="E37" s="4">
        <v>42255</v>
      </c>
      <c r="F37" s="16">
        <f t="shared" si="4"/>
        <v>1</v>
      </c>
      <c r="G37" s="14" t="str">
        <f t="shared" si="5"/>
        <v>T+0</v>
      </c>
      <c r="H37" s="4">
        <v>42254</v>
      </c>
      <c r="I37" s="15">
        <f t="shared" si="6"/>
        <v>42254</v>
      </c>
      <c r="J37" s="4">
        <v>42254</v>
      </c>
      <c r="K37" s="5">
        <v>0</v>
      </c>
      <c r="L37" s="5">
        <v>4199175.12</v>
      </c>
      <c r="M37" s="6">
        <v>99.98036002</v>
      </c>
      <c r="N37" s="20">
        <v>7.17</v>
      </c>
      <c r="O37" s="11" t="s">
        <v>16</v>
      </c>
    </row>
    <row r="38" spans="1:15" ht="12.75" customHeight="1">
      <c r="A38" s="13">
        <f t="shared" si="7"/>
        <v>36</v>
      </c>
      <c r="B38" s="21" t="s">
        <v>45</v>
      </c>
      <c r="C38" s="21" t="s">
        <v>15</v>
      </c>
      <c r="D38" s="21" t="s">
        <v>37</v>
      </c>
      <c r="E38" s="4">
        <v>42255</v>
      </c>
      <c r="F38" s="16">
        <f t="shared" si="4"/>
        <v>1</v>
      </c>
      <c r="G38" s="14" t="str">
        <f t="shared" si="5"/>
        <v>T+0</v>
      </c>
      <c r="H38" s="4">
        <v>42254</v>
      </c>
      <c r="I38" s="15">
        <f t="shared" si="6"/>
        <v>42254</v>
      </c>
      <c r="J38" s="4">
        <v>42254</v>
      </c>
      <c r="K38" s="5">
        <v>0</v>
      </c>
      <c r="L38" s="5">
        <v>193312026.1</v>
      </c>
      <c r="M38" s="6">
        <v>99.98036002</v>
      </c>
      <c r="N38" s="20">
        <v>7.17</v>
      </c>
      <c r="O38" s="11" t="s">
        <v>16</v>
      </c>
    </row>
    <row r="39" spans="1:15" ht="12.75" customHeight="1">
      <c r="A39" s="13">
        <f t="shared" si="7"/>
        <v>37</v>
      </c>
      <c r="B39" s="21" t="s">
        <v>38</v>
      </c>
      <c r="C39" s="21" t="s">
        <v>39</v>
      </c>
      <c r="D39" s="21" t="s">
        <v>37</v>
      </c>
      <c r="E39" s="4">
        <v>43300</v>
      </c>
      <c r="F39" s="16">
        <f t="shared" si="4"/>
        <v>1049</v>
      </c>
      <c r="G39" s="14" t="str">
        <f t="shared" si="5"/>
        <v>T+1</v>
      </c>
      <c r="H39" s="4">
        <v>42251</v>
      </c>
      <c r="I39" s="15">
        <f t="shared" si="6"/>
        <v>42251</v>
      </c>
      <c r="J39" s="4">
        <v>42254</v>
      </c>
      <c r="K39" s="5">
        <v>1000000</v>
      </c>
      <c r="L39" s="5">
        <v>101115308.2</v>
      </c>
      <c r="M39" s="6">
        <v>99.9602</v>
      </c>
      <c r="N39" s="20">
        <v>8.8</v>
      </c>
      <c r="O39" s="11" t="s">
        <v>16</v>
      </c>
    </row>
    <row r="40" spans="1:15" ht="12.75" customHeight="1">
      <c r="A40" s="13">
        <f t="shared" si="7"/>
        <v>38</v>
      </c>
      <c r="B40" s="21" t="s">
        <v>45</v>
      </c>
      <c r="C40" s="21" t="s">
        <v>15</v>
      </c>
      <c r="D40" s="21" t="s">
        <v>40</v>
      </c>
      <c r="E40" s="4">
        <v>42255</v>
      </c>
      <c r="F40" s="16">
        <f t="shared" si="4"/>
        <v>1</v>
      </c>
      <c r="G40" s="14" t="str">
        <f t="shared" si="5"/>
        <v>T+0</v>
      </c>
      <c r="H40" s="4">
        <v>42254</v>
      </c>
      <c r="I40" s="15">
        <f t="shared" si="6"/>
        <v>42254</v>
      </c>
      <c r="J40" s="4">
        <v>42254</v>
      </c>
      <c r="K40" s="5">
        <v>0</v>
      </c>
      <c r="L40" s="5">
        <v>9948045.82</v>
      </c>
      <c r="M40" s="6">
        <v>99.98036002</v>
      </c>
      <c r="N40" s="20">
        <v>7.17</v>
      </c>
      <c r="O40" s="11" t="s">
        <v>16</v>
      </c>
    </row>
    <row r="41" spans="1:15" ht="12.75" customHeight="1">
      <c r="A41" s="13">
        <f t="shared" si="7"/>
        <v>39</v>
      </c>
      <c r="B41" s="21" t="s">
        <v>45</v>
      </c>
      <c r="C41" s="21" t="s">
        <v>15</v>
      </c>
      <c r="D41" s="21" t="s">
        <v>41</v>
      </c>
      <c r="E41" s="4">
        <v>42255</v>
      </c>
      <c r="F41" s="16">
        <f t="shared" si="4"/>
        <v>1</v>
      </c>
      <c r="G41" s="14" t="str">
        <f t="shared" si="5"/>
        <v>T+0</v>
      </c>
      <c r="H41" s="4">
        <v>42254</v>
      </c>
      <c r="I41" s="15">
        <f t="shared" si="6"/>
        <v>42254</v>
      </c>
      <c r="J41" s="4">
        <v>42254</v>
      </c>
      <c r="K41" s="5">
        <v>0</v>
      </c>
      <c r="L41" s="5">
        <v>179964.65</v>
      </c>
      <c r="M41" s="6">
        <v>99.98036002</v>
      </c>
      <c r="N41" s="20">
        <v>7.17</v>
      </c>
      <c r="O41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2015-09-28T10:32:09Z</dcterms:modified>
  <cp:category/>
  <cp:version/>
  <cp:contentType/>
  <cp:contentStatus/>
</cp:coreProperties>
</file>