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<sst xmlns="http://schemas.openxmlformats.org/spreadsheetml/2006/main" count="128" uniqueCount="56">
  <si>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</si>
  <si>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</si>
  <si>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</si>
  <si>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</si>
  <si>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</si>
  <si>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</si>
  <si>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</si>
  <si>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</si>
  <si>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</si>
  <si>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</si>
  <si>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</si>
  <si>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</si>
  <si>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</si>
  <si>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</si>
  <si>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</si>
  <si>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</si>
  <si>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</si>
  <si>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CREDIT OPPORTUNITIES FUND</t>
  </si>
  <si>
    <t>GOVERNMENT OF INDIA - GILTS - 7.68% - 15-Dec-2023</t>
  </si>
  <si>
    <t>IN0020150010</t>
  </si>
  <si>
    <t>PRAMERICA DIVERSIFIED EQUITY FUND</t>
  </si>
  <si>
    <t>PRAMERICA DYNAMIC ASSET ALLOCATION FUND</t>
  </si>
  <si>
    <t>PRAMERICA DYNAMIC BOND FUND</t>
  </si>
  <si>
    <t>GOVERNMENT OF INDIA - GILTS- 7.72%- 25-May-2025</t>
  </si>
  <si>
    <t>IN0020150036</t>
  </si>
  <si>
    <t>GOVERNMENT OF INDIA - GILTS - 8.30% - 31-Dec-2042</t>
  </si>
  <si>
    <t>IN0020120062</t>
  </si>
  <si>
    <t>PRAMERICA DYNAMIC MONTHLY INCOME FUND</t>
  </si>
  <si>
    <t>PRAMERICA INCOME FUND</t>
  </si>
  <si>
    <t>PRAMERICA LARGE CAP EQUITY FUND</t>
  </si>
  <si>
    <t>PRAMERICA LIQUID FUND</t>
  </si>
  <si>
    <t>Edelweiss comm - CP - 0% - 19-Oct-2015</t>
  </si>
  <si>
    <t>INE657N14CK0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</si>
  <si>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</si>
  <si>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</si>
  <si>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</si>
  <si>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</si>
  <si>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</si>
  <si>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</si>
  <si>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</si>
  <si>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* Inter-scheme/ Market Trade</t>
  </si>
  <si>
    <t>EXIM Bank  - CP - 0% - 20-Oct-2015</t>
  </si>
  <si>
    <t>INE514E14JC4</t>
  </si>
  <si>
    <t>IDBI Bank - CD - 0% - 10-Nov-2015</t>
  </si>
  <si>
    <t>INE008A16XQ1</t>
  </si>
  <si>
    <t>CBLO 18-SEP-2015</t>
  </si>
  <si>
    <t>Bank of Nova Scotia  - FD - 6.75% - 23-Sep-2015</t>
  </si>
  <si>
    <t>FDNOVA23092015</t>
  </si>
  <si>
    <t>National Fertilizers Ltd  - CP - 0% - 18-Sep-2015</t>
  </si>
  <si>
    <t>INE870D14643</t>
  </si>
  <si>
    <t>91 DAY TBILL - 0% - 26-Nov-2015</t>
  </si>
  <si>
    <t>IN002015X225</t>
  </si>
  <si>
    <t>91 DAY TBILL - 0 % - 24-Sep-2015</t>
  </si>
  <si>
    <t>IN002015X134</t>
  </si>
  <si>
    <t>Punjab and Sind Bank - CD - 0% - 13-Oct-2015</t>
  </si>
  <si>
    <t>INE608A16JX3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</si>
</sst>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4" sqref="G34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40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18</v>
      </c>
      <c r="C3" s="21" t="s">
        <v>19</v>
      </c>
      <c r="D3" s="21" t="s">
        <v>17</v>
      </c>
      <c r="E3" s="4">
        <v>45275</v>
      </c>
      <c r="F3" s="16">
        <f>+E3-H3</f>
        <v>3013</v>
      </c>
      <c r="G3" s="14" t="str">
        <f>IF(H3&lt;J3,"T+1","T+0")</f>
        <v>T+1</v>
      </c>
      <c r="H3" s="4">
        <v>42262</v>
      </c>
      <c r="I3" s="15">
        <f>H3</f>
        <v>42262</v>
      </c>
      <c r="J3" s="4">
        <v>42263</v>
      </c>
      <c r="K3" s="5">
        <v>1000000</v>
      </c>
      <c r="L3" s="5">
        <v>100593833.33</v>
      </c>
      <c r="M3" s="6">
        <v>98.6525</v>
      </c>
      <c r="N3" s="20">
        <v>7.9024</v>
      </c>
      <c r="O3" s="11" t="s">
        <v>16</v>
      </c>
    </row>
    <row r="4" spans="1:15" ht="12.75" customHeight="1">
      <c r="A4" s="13">
        <f>+A3+1</f>
        <v>2</v>
      </c>
      <c r="B4" s="21" t="s">
        <v>45</v>
      </c>
      <c r="C4" s="21" t="s">
        <v>15</v>
      </c>
      <c r="D4" s="21" t="s">
        <v>17</v>
      </c>
      <c r="E4" s="4">
        <v>42265</v>
      </c>
      <c r="F4" s="16">
        <f>+E4-H4</f>
        <v>2</v>
      </c>
      <c r="G4" s="14" t="str">
        <f>IF(H4&lt;J4,"T+1","T+0")</f>
        <v>T+0</v>
      </c>
      <c r="H4" s="4">
        <v>42263</v>
      </c>
      <c r="I4" s="15">
        <f>H4</f>
        <v>42263</v>
      </c>
      <c r="J4" s="4">
        <v>42263</v>
      </c>
      <c r="K4" s="5">
        <v>0</v>
      </c>
      <c r="L4" s="5">
        <v>44781987.34</v>
      </c>
      <c r="M4" s="6">
        <v>99.95979316</v>
      </c>
      <c r="N4" s="20">
        <v>7.3407</v>
      </c>
      <c r="O4" s="11" t="s">
        <v>16</v>
      </c>
    </row>
    <row r="5" spans="1:15" ht="12.75" customHeight="1">
      <c r="A5" s="13">
        <f>+A4+1</f>
        <v>3</v>
      </c>
      <c r="B5" s="21" t="s">
        <v>45</v>
      </c>
      <c r="C5" s="21" t="s">
        <v>15</v>
      </c>
      <c r="D5" s="21" t="s">
        <v>20</v>
      </c>
      <c r="E5" s="4">
        <v>42265</v>
      </c>
      <c r="F5" s="16">
        <f aca="true" t="shared" si="0" ref="F5:F30">+E5-H5</f>
        <v>2</v>
      </c>
      <c r="G5" s="14" t="str">
        <f aca="true" t="shared" si="1" ref="G5:G30">IF(H5&lt;J5,"T+1","T+0")</f>
        <v>T+0</v>
      </c>
      <c r="H5" s="4">
        <v>42263</v>
      </c>
      <c r="I5" s="15">
        <f aca="true" t="shared" si="2" ref="I5:I30">H5</f>
        <v>42263</v>
      </c>
      <c r="J5" s="4">
        <v>42263</v>
      </c>
      <c r="K5" s="5">
        <v>0</v>
      </c>
      <c r="L5" s="5">
        <v>78368477.84</v>
      </c>
      <c r="M5" s="6">
        <v>99.95979316</v>
      </c>
      <c r="N5" s="20">
        <v>7.3407</v>
      </c>
      <c r="O5" s="11" t="s">
        <v>16</v>
      </c>
    </row>
    <row r="6" spans="1:15" ht="12.75" customHeight="1">
      <c r="A6" s="13">
        <f aca="true" t="shared" si="3" ref="A6:A30">+A5+1</f>
        <v>4</v>
      </c>
      <c r="B6" s="21" t="s">
        <v>45</v>
      </c>
      <c r="C6" s="21" t="s">
        <v>15</v>
      </c>
      <c r="D6" s="21" t="s">
        <v>21</v>
      </c>
      <c r="E6" s="4">
        <v>42265</v>
      </c>
      <c r="F6" s="16">
        <f t="shared" si="0"/>
        <v>2</v>
      </c>
      <c r="G6" s="14" t="str">
        <f t="shared" si="1"/>
        <v>T+0</v>
      </c>
      <c r="H6" s="4">
        <v>42263</v>
      </c>
      <c r="I6" s="15">
        <f t="shared" si="2"/>
        <v>42263</v>
      </c>
      <c r="J6" s="4">
        <v>42263</v>
      </c>
      <c r="K6" s="5">
        <v>0</v>
      </c>
      <c r="L6" s="5">
        <v>13709485.63</v>
      </c>
      <c r="M6" s="6">
        <v>99.95979316</v>
      </c>
      <c r="N6" s="20">
        <v>7.3407</v>
      </c>
      <c r="O6" s="11" t="s">
        <v>16</v>
      </c>
    </row>
    <row r="7" spans="1:15" ht="12.75" customHeight="1">
      <c r="A7" s="13">
        <f t="shared" si="3"/>
        <v>5</v>
      </c>
      <c r="B7" s="21" t="s">
        <v>23</v>
      </c>
      <c r="C7" s="21" t="s">
        <v>24</v>
      </c>
      <c r="D7" s="21" t="s">
        <v>22</v>
      </c>
      <c r="E7" s="4">
        <v>45802</v>
      </c>
      <c r="F7" s="16">
        <f t="shared" si="0"/>
        <v>3540</v>
      </c>
      <c r="G7" s="14" t="str">
        <f t="shared" si="1"/>
        <v>T+1</v>
      </c>
      <c r="H7" s="4">
        <v>42262</v>
      </c>
      <c r="I7" s="15">
        <f t="shared" si="2"/>
        <v>42262</v>
      </c>
      <c r="J7" s="4">
        <v>42263</v>
      </c>
      <c r="K7" s="5">
        <v>500000</v>
      </c>
      <c r="L7" s="5">
        <v>51030166.67</v>
      </c>
      <c r="M7" s="6">
        <v>99.68</v>
      </c>
      <c r="N7" s="20">
        <v>7.765</v>
      </c>
      <c r="O7" s="11" t="s">
        <v>16</v>
      </c>
    </row>
    <row r="8" spans="1:15" ht="12.75" customHeight="1">
      <c r="A8" s="13">
        <f t="shared" si="3"/>
        <v>6</v>
      </c>
      <c r="B8" s="21" t="s">
        <v>45</v>
      </c>
      <c r="C8" s="21" t="s">
        <v>15</v>
      </c>
      <c r="D8" s="21" t="s">
        <v>22</v>
      </c>
      <c r="E8" s="4">
        <v>42265</v>
      </c>
      <c r="F8" s="16">
        <f t="shared" si="0"/>
        <v>2</v>
      </c>
      <c r="G8" s="14" t="str">
        <f t="shared" si="1"/>
        <v>T+0</v>
      </c>
      <c r="H8" s="4">
        <v>42263</v>
      </c>
      <c r="I8" s="15">
        <f t="shared" si="2"/>
        <v>42263</v>
      </c>
      <c r="J8" s="4">
        <v>42263</v>
      </c>
      <c r="K8" s="5">
        <v>0</v>
      </c>
      <c r="L8" s="5">
        <v>64873905.76</v>
      </c>
      <c r="M8" s="6">
        <v>99.95979316</v>
      </c>
      <c r="N8" s="20">
        <v>7.3407</v>
      </c>
      <c r="O8" s="11" t="s">
        <v>16</v>
      </c>
    </row>
    <row r="9" spans="1:15" ht="12.75" customHeight="1">
      <c r="A9" s="13">
        <f t="shared" si="3"/>
        <v>7</v>
      </c>
      <c r="B9" s="21" t="s">
        <v>25</v>
      </c>
      <c r="C9" s="21" t="s">
        <v>26</v>
      </c>
      <c r="D9" s="21" t="s">
        <v>22</v>
      </c>
      <c r="E9" s="4">
        <v>52231</v>
      </c>
      <c r="F9" s="16">
        <f t="shared" si="0"/>
        <v>9969</v>
      </c>
      <c r="G9" s="14" t="str">
        <f t="shared" si="1"/>
        <v>T+1</v>
      </c>
      <c r="H9" s="4">
        <v>42262</v>
      </c>
      <c r="I9" s="15">
        <f t="shared" si="2"/>
        <v>42262</v>
      </c>
      <c r="J9" s="4">
        <v>42263</v>
      </c>
      <c r="K9" s="5">
        <v>500000</v>
      </c>
      <c r="L9" s="5">
        <v>52426111.11</v>
      </c>
      <c r="M9" s="6">
        <v>103.1</v>
      </c>
      <c r="N9" s="20">
        <v>8.0167</v>
      </c>
      <c r="O9" s="11" t="s">
        <v>16</v>
      </c>
    </row>
    <row r="10" spans="1:15" ht="12.75" customHeight="1">
      <c r="A10" s="13">
        <f t="shared" si="3"/>
        <v>8</v>
      </c>
      <c r="B10" s="21" t="s">
        <v>45</v>
      </c>
      <c r="C10" s="21" t="s">
        <v>15</v>
      </c>
      <c r="D10" s="21" t="s">
        <v>27</v>
      </c>
      <c r="E10" s="4">
        <v>42265</v>
      </c>
      <c r="F10" s="16">
        <f t="shared" si="0"/>
        <v>2</v>
      </c>
      <c r="G10" s="14" t="str">
        <f t="shared" si="1"/>
        <v>T+0</v>
      </c>
      <c r="H10" s="4">
        <v>42263</v>
      </c>
      <c r="I10" s="15">
        <f t="shared" si="2"/>
        <v>42263</v>
      </c>
      <c r="J10" s="4">
        <v>42263</v>
      </c>
      <c r="K10" s="5">
        <v>0</v>
      </c>
      <c r="L10" s="5">
        <v>7596944.28</v>
      </c>
      <c r="M10" s="6">
        <v>99.95979316</v>
      </c>
      <c r="N10" s="20">
        <v>7.3407</v>
      </c>
      <c r="O10" s="11" t="s">
        <v>16</v>
      </c>
    </row>
    <row r="11" spans="1:15" ht="12.75" customHeight="1">
      <c r="A11" s="13">
        <f t="shared" si="3"/>
        <v>9</v>
      </c>
      <c r="B11" s="21" t="s">
        <v>45</v>
      </c>
      <c r="C11" s="21" t="s">
        <v>15</v>
      </c>
      <c r="D11" s="21" t="s">
        <v>28</v>
      </c>
      <c r="E11" s="4">
        <v>42265</v>
      </c>
      <c r="F11" s="16">
        <f t="shared" si="0"/>
        <v>2</v>
      </c>
      <c r="G11" s="14" t="str">
        <f t="shared" si="1"/>
        <v>T+0</v>
      </c>
      <c r="H11" s="4">
        <v>42263</v>
      </c>
      <c r="I11" s="15">
        <f t="shared" si="2"/>
        <v>42263</v>
      </c>
      <c r="J11" s="4">
        <v>42263</v>
      </c>
      <c r="K11" s="5">
        <v>0</v>
      </c>
      <c r="L11" s="5">
        <v>342862.09</v>
      </c>
      <c r="M11" s="6">
        <v>99.95979316</v>
      </c>
      <c r="N11" s="20">
        <v>7.3407</v>
      </c>
      <c r="O11" s="11" t="s">
        <v>16</v>
      </c>
    </row>
    <row r="12" spans="1:15" ht="12.75" customHeight="1">
      <c r="A12" s="13">
        <f t="shared" si="3"/>
        <v>10</v>
      </c>
      <c r="B12" s="21" t="s">
        <v>45</v>
      </c>
      <c r="C12" s="21" t="s">
        <v>15</v>
      </c>
      <c r="D12" s="21" t="s">
        <v>29</v>
      </c>
      <c r="E12" s="4">
        <v>42265</v>
      </c>
      <c r="F12" s="16">
        <f t="shared" si="0"/>
        <v>2</v>
      </c>
      <c r="G12" s="14" t="str">
        <f t="shared" si="1"/>
        <v>T+0</v>
      </c>
      <c r="H12" s="4">
        <v>42263</v>
      </c>
      <c r="I12" s="15">
        <f t="shared" si="2"/>
        <v>42263</v>
      </c>
      <c r="J12" s="4">
        <v>42263</v>
      </c>
      <c r="K12" s="5">
        <v>0</v>
      </c>
      <c r="L12" s="5">
        <v>34985927.61</v>
      </c>
      <c r="M12" s="6">
        <v>99.95979316</v>
      </c>
      <c r="N12" s="20">
        <v>7.3407</v>
      </c>
      <c r="O12" s="11" t="s">
        <v>16</v>
      </c>
    </row>
    <row r="13" spans="1:15" ht="12.75" customHeight="1">
      <c r="A13" s="13">
        <f t="shared" si="3"/>
        <v>11</v>
      </c>
      <c r="B13" s="21" t="s">
        <v>46</v>
      </c>
      <c r="C13" s="21" t="s">
        <v>47</v>
      </c>
      <c r="D13" s="21" t="s">
        <v>30</v>
      </c>
      <c r="E13" s="4">
        <v>42270</v>
      </c>
      <c r="F13" s="16">
        <f t="shared" si="0"/>
        <v>7</v>
      </c>
      <c r="G13" s="14" t="str">
        <f t="shared" si="1"/>
        <v>T+0</v>
      </c>
      <c r="H13" s="4">
        <v>42263</v>
      </c>
      <c r="I13" s="15">
        <f t="shared" si="2"/>
        <v>42263</v>
      </c>
      <c r="J13" s="4">
        <v>42263</v>
      </c>
      <c r="K13" s="5">
        <v>300000</v>
      </c>
      <c r="L13" s="5">
        <v>30000000</v>
      </c>
      <c r="M13" s="6">
        <v>100</v>
      </c>
      <c r="N13" s="20">
        <v>6.75</v>
      </c>
      <c r="O13" s="11" t="s">
        <v>16</v>
      </c>
    </row>
    <row r="14" spans="1:15" ht="12.75" customHeight="1">
      <c r="A14" s="13">
        <f t="shared" si="3"/>
        <v>12</v>
      </c>
      <c r="B14" s="21" t="s">
        <v>48</v>
      </c>
      <c r="C14" s="21" t="s">
        <v>49</v>
      </c>
      <c r="D14" s="21" t="s">
        <v>30</v>
      </c>
      <c r="E14" s="4">
        <v>42265</v>
      </c>
      <c r="F14" s="16">
        <f t="shared" si="0"/>
        <v>2</v>
      </c>
      <c r="G14" s="14" t="str">
        <f t="shared" si="1"/>
        <v>T+0</v>
      </c>
      <c r="H14" s="4">
        <v>42263</v>
      </c>
      <c r="I14" s="15">
        <f t="shared" si="2"/>
        <v>42263</v>
      </c>
      <c r="J14" s="4">
        <v>42263</v>
      </c>
      <c r="K14" s="5">
        <v>5000000</v>
      </c>
      <c r="L14" s="5">
        <v>499792000</v>
      </c>
      <c r="M14" s="6">
        <v>99.9584</v>
      </c>
      <c r="N14" s="20">
        <v>7.6</v>
      </c>
      <c r="O14" s="11" t="s">
        <v>16</v>
      </c>
    </row>
    <row r="15" spans="1:15" ht="12.75" customHeight="1">
      <c r="A15" s="13">
        <f t="shared" si="3"/>
        <v>13</v>
      </c>
      <c r="B15" s="21" t="s">
        <v>45</v>
      </c>
      <c r="C15" s="21" t="s">
        <v>15</v>
      </c>
      <c r="D15" s="21" t="s">
        <v>30</v>
      </c>
      <c r="E15" s="4">
        <v>42265</v>
      </c>
      <c r="F15" s="16">
        <f t="shared" si="0"/>
        <v>2</v>
      </c>
      <c r="G15" s="14" t="str">
        <f t="shared" si="1"/>
        <v>T+0</v>
      </c>
      <c r="H15" s="4">
        <v>42263</v>
      </c>
      <c r="I15" s="15">
        <f t="shared" si="2"/>
        <v>42263</v>
      </c>
      <c r="J15" s="4">
        <v>42263</v>
      </c>
      <c r="K15" s="5">
        <v>0</v>
      </c>
      <c r="L15" s="5">
        <v>530536602.19</v>
      </c>
      <c r="M15" s="6">
        <v>99.95979316</v>
      </c>
      <c r="N15" s="20">
        <v>7.3407</v>
      </c>
      <c r="O15" s="11" t="s">
        <v>16</v>
      </c>
    </row>
    <row r="16" spans="1:15" ht="12.75" customHeight="1">
      <c r="A16" s="13">
        <f t="shared" si="3"/>
        <v>14</v>
      </c>
      <c r="B16" s="21" t="s">
        <v>50</v>
      </c>
      <c r="C16" s="21" t="s">
        <v>51</v>
      </c>
      <c r="D16" s="21" t="s">
        <v>30</v>
      </c>
      <c r="E16" s="4">
        <v>42334</v>
      </c>
      <c r="F16" s="16">
        <f t="shared" si="0"/>
        <v>71</v>
      </c>
      <c r="G16" s="14" t="str">
        <f t="shared" si="1"/>
        <v>T+0</v>
      </c>
      <c r="H16" s="4">
        <v>42263</v>
      </c>
      <c r="I16" s="15">
        <f t="shared" si="2"/>
        <v>42263</v>
      </c>
      <c r="J16" s="4">
        <v>42263</v>
      </c>
      <c r="K16" s="5">
        <v>6086000</v>
      </c>
      <c r="L16" s="5">
        <v>599963966</v>
      </c>
      <c r="M16" s="6">
        <v>98.581</v>
      </c>
      <c r="N16" s="20">
        <v>7.35</v>
      </c>
      <c r="O16" s="11" t="s">
        <v>16</v>
      </c>
    </row>
    <row r="17" spans="1:15" ht="12.75" customHeight="1">
      <c r="A17" s="13">
        <f t="shared" si="3"/>
        <v>15</v>
      </c>
      <c r="B17" s="21" t="s">
        <v>52</v>
      </c>
      <c r="C17" s="21" t="s">
        <v>53</v>
      </c>
      <c r="D17" s="21" t="s">
        <v>30</v>
      </c>
      <c r="E17" s="4">
        <v>42271</v>
      </c>
      <c r="F17" s="16">
        <f t="shared" si="0"/>
        <v>9</v>
      </c>
      <c r="G17" s="14" t="str">
        <f t="shared" si="1"/>
        <v>T+1</v>
      </c>
      <c r="H17" s="4">
        <v>42262</v>
      </c>
      <c r="I17" s="15">
        <f t="shared" si="2"/>
        <v>42262</v>
      </c>
      <c r="J17" s="4">
        <v>42263</v>
      </c>
      <c r="K17" s="5">
        <v>4500000</v>
      </c>
      <c r="L17" s="5">
        <v>449278200</v>
      </c>
      <c r="M17" s="6">
        <v>99.8396</v>
      </c>
      <c r="N17" s="20">
        <v>7.33</v>
      </c>
      <c r="O17" s="11" t="s">
        <v>16</v>
      </c>
    </row>
    <row r="18" spans="1:15" ht="12.75" customHeight="1">
      <c r="A18" s="13">
        <f t="shared" si="3"/>
        <v>16</v>
      </c>
      <c r="B18" s="21" t="s">
        <v>31</v>
      </c>
      <c r="C18" s="21" t="s">
        <v>32</v>
      </c>
      <c r="D18" s="21" t="s">
        <v>30</v>
      </c>
      <c r="E18" s="4">
        <v>42296</v>
      </c>
      <c r="F18" s="16">
        <f t="shared" si="0"/>
        <v>34</v>
      </c>
      <c r="G18" s="14" t="str">
        <f t="shared" si="1"/>
        <v>T+1</v>
      </c>
      <c r="H18" s="4">
        <v>42262</v>
      </c>
      <c r="I18" s="15">
        <f t="shared" si="2"/>
        <v>42262</v>
      </c>
      <c r="J18" s="4">
        <v>42263</v>
      </c>
      <c r="K18" s="5">
        <v>500000</v>
      </c>
      <c r="L18" s="5">
        <v>49651650</v>
      </c>
      <c r="M18" s="6">
        <v>99.3033</v>
      </c>
      <c r="N18" s="20">
        <v>7.76</v>
      </c>
      <c r="O18" s="11" t="s">
        <v>16</v>
      </c>
    </row>
    <row r="19" spans="1:15" ht="12.75" customHeight="1">
      <c r="A19" s="13">
        <f t="shared" si="3"/>
        <v>17</v>
      </c>
      <c r="B19" s="21" t="s">
        <v>45</v>
      </c>
      <c r="C19" s="21" t="s">
        <v>15</v>
      </c>
      <c r="D19" s="21" t="s">
        <v>33</v>
      </c>
      <c r="E19" s="4">
        <v>42265</v>
      </c>
      <c r="F19" s="16">
        <f t="shared" si="0"/>
        <v>2</v>
      </c>
      <c r="G19" s="14" t="str">
        <f t="shared" si="1"/>
        <v>T+0</v>
      </c>
      <c r="H19" s="4">
        <v>42263</v>
      </c>
      <c r="I19" s="15">
        <f t="shared" si="2"/>
        <v>42263</v>
      </c>
      <c r="J19" s="4">
        <v>42263</v>
      </c>
      <c r="K19" s="5">
        <v>0</v>
      </c>
      <c r="L19" s="5">
        <v>115953360.06</v>
      </c>
      <c r="M19" s="6">
        <v>99.95979316</v>
      </c>
      <c r="N19" s="20">
        <v>7.3407</v>
      </c>
      <c r="O19" s="11" t="s">
        <v>16</v>
      </c>
    </row>
    <row r="20" spans="1:15" ht="12.75" customHeight="1">
      <c r="A20" s="13">
        <f t="shared" si="3"/>
        <v>18</v>
      </c>
      <c r="B20" s="21" t="s">
        <v>54</v>
      </c>
      <c r="C20" s="21" t="s">
        <v>55</v>
      </c>
      <c r="D20" s="21" t="s">
        <v>34</v>
      </c>
      <c r="E20" s="4">
        <v>42290</v>
      </c>
      <c r="F20" s="16">
        <f t="shared" si="0"/>
        <v>28</v>
      </c>
      <c r="G20" s="14" t="str">
        <f t="shared" si="1"/>
        <v>T+1</v>
      </c>
      <c r="H20" s="4">
        <v>42262</v>
      </c>
      <c r="I20" s="15">
        <f t="shared" si="2"/>
        <v>42262</v>
      </c>
      <c r="J20" s="4">
        <v>42263</v>
      </c>
      <c r="K20" s="5">
        <v>100000</v>
      </c>
      <c r="L20" s="5">
        <v>9946290</v>
      </c>
      <c r="M20" s="6">
        <v>99.4629</v>
      </c>
      <c r="N20" s="20">
        <v>7.3</v>
      </c>
      <c r="O20" s="11" t="s">
        <v>16</v>
      </c>
    </row>
    <row r="21" spans="1:15" ht="12.75" customHeight="1">
      <c r="A21" s="13">
        <f t="shared" si="3"/>
        <v>19</v>
      </c>
      <c r="B21" s="21" t="s">
        <v>45</v>
      </c>
      <c r="C21" s="21" t="s">
        <v>15</v>
      </c>
      <c r="D21" s="21" t="s">
        <v>34</v>
      </c>
      <c r="E21" s="4">
        <v>42265</v>
      </c>
      <c r="F21" s="16">
        <f t="shared" si="0"/>
        <v>2</v>
      </c>
      <c r="G21" s="14" t="str">
        <f t="shared" si="1"/>
        <v>T+0</v>
      </c>
      <c r="H21" s="4">
        <v>42263</v>
      </c>
      <c r="I21" s="15">
        <f t="shared" si="2"/>
        <v>42263</v>
      </c>
      <c r="J21" s="4">
        <v>42263</v>
      </c>
      <c r="K21" s="5">
        <v>0</v>
      </c>
      <c r="L21" s="5">
        <v>13739473.57</v>
      </c>
      <c r="M21" s="6">
        <v>99.95979316</v>
      </c>
      <c r="N21" s="20">
        <v>7.3407</v>
      </c>
      <c r="O21" s="11" t="s">
        <v>16</v>
      </c>
    </row>
    <row r="22" spans="1:15" ht="12.75" customHeight="1">
      <c r="A22" s="13">
        <f t="shared" si="3"/>
        <v>20</v>
      </c>
      <c r="B22" s="21" t="s">
        <v>54</v>
      </c>
      <c r="C22" s="21" t="s">
        <v>55</v>
      </c>
      <c r="D22" s="21" t="s">
        <v>35</v>
      </c>
      <c r="E22" s="4">
        <v>42290</v>
      </c>
      <c r="F22" s="16">
        <f t="shared" si="0"/>
        <v>28</v>
      </c>
      <c r="G22" s="14" t="str">
        <f t="shared" si="1"/>
        <v>T+1</v>
      </c>
      <c r="H22" s="4">
        <v>42262</v>
      </c>
      <c r="I22" s="15">
        <f t="shared" si="2"/>
        <v>42262</v>
      </c>
      <c r="J22" s="4">
        <v>42263</v>
      </c>
      <c r="K22" s="5">
        <v>100000</v>
      </c>
      <c r="L22" s="5">
        <v>9946290</v>
      </c>
      <c r="M22" s="6">
        <v>99.4629</v>
      </c>
      <c r="N22" s="20">
        <v>7.3</v>
      </c>
      <c r="O22" s="11" t="s">
        <v>16</v>
      </c>
    </row>
    <row r="23" spans="1:15" ht="12.75" customHeight="1">
      <c r="A23" s="13">
        <f t="shared" si="3"/>
        <v>21</v>
      </c>
      <c r="B23" s="21" t="s">
        <v>45</v>
      </c>
      <c r="C23" s="21" t="s">
        <v>15</v>
      </c>
      <c r="D23" s="21" t="s">
        <v>35</v>
      </c>
      <c r="E23" s="4">
        <v>42265</v>
      </c>
      <c r="F23" s="16">
        <f t="shared" si="0"/>
        <v>2</v>
      </c>
      <c r="G23" s="14" t="str">
        <f t="shared" si="1"/>
        <v>T+0</v>
      </c>
      <c r="H23" s="4">
        <v>42263</v>
      </c>
      <c r="I23" s="15">
        <f t="shared" si="2"/>
        <v>42263</v>
      </c>
      <c r="J23" s="4">
        <v>42263</v>
      </c>
      <c r="K23" s="5">
        <v>0</v>
      </c>
      <c r="L23" s="5">
        <v>40033897.16</v>
      </c>
      <c r="M23" s="6">
        <v>99.95979316</v>
      </c>
      <c r="N23" s="20">
        <v>7.3407</v>
      </c>
      <c r="O23" s="11" t="s">
        <v>16</v>
      </c>
    </row>
    <row r="24" spans="1:15" ht="12.75" customHeight="1">
      <c r="A24" s="13">
        <f t="shared" si="3"/>
        <v>22</v>
      </c>
      <c r="B24" s="21" t="s">
        <v>45</v>
      </c>
      <c r="C24" s="21" t="s">
        <v>15</v>
      </c>
      <c r="D24" s="21" t="s">
        <v>36</v>
      </c>
      <c r="E24" s="4">
        <v>42265</v>
      </c>
      <c r="F24" s="16">
        <f t="shared" si="0"/>
        <v>2</v>
      </c>
      <c r="G24" s="14" t="str">
        <f t="shared" si="1"/>
        <v>T+0</v>
      </c>
      <c r="H24" s="4">
        <v>42263</v>
      </c>
      <c r="I24" s="15">
        <f t="shared" si="2"/>
        <v>42263</v>
      </c>
      <c r="J24" s="4">
        <v>42263</v>
      </c>
      <c r="K24" s="5">
        <v>0</v>
      </c>
      <c r="L24" s="5">
        <v>7939806.37</v>
      </c>
      <c r="M24" s="6">
        <v>99.95979316</v>
      </c>
      <c r="N24" s="20">
        <v>7.3407</v>
      </c>
      <c r="O24" s="11" t="s">
        <v>16</v>
      </c>
    </row>
    <row r="25" spans="1:15" ht="12.75" customHeight="1">
      <c r="A25" s="13">
        <f t="shared" si="3"/>
        <v>23</v>
      </c>
      <c r="B25" s="21" t="s">
        <v>54</v>
      </c>
      <c r="C25" s="21" t="s">
        <v>55</v>
      </c>
      <c r="D25" s="21" t="s">
        <v>37</v>
      </c>
      <c r="E25" s="4">
        <v>42290</v>
      </c>
      <c r="F25" s="16">
        <f t="shared" si="0"/>
        <v>28</v>
      </c>
      <c r="G25" s="14" t="str">
        <f t="shared" si="1"/>
        <v>T+1</v>
      </c>
      <c r="H25" s="4">
        <v>42262</v>
      </c>
      <c r="I25" s="15">
        <f t="shared" si="2"/>
        <v>42262</v>
      </c>
      <c r="J25" s="4">
        <v>42263</v>
      </c>
      <c r="K25" s="5">
        <v>300000</v>
      </c>
      <c r="L25" s="5">
        <v>29838870</v>
      </c>
      <c r="M25" s="6">
        <v>99.4629</v>
      </c>
      <c r="N25" s="20">
        <v>7.3</v>
      </c>
      <c r="O25" s="11" t="s">
        <v>16</v>
      </c>
    </row>
    <row r="26" spans="1:15" ht="12.75" customHeight="1">
      <c r="A26" s="13">
        <f t="shared" si="3"/>
        <v>24</v>
      </c>
      <c r="B26" s="21" t="s">
        <v>41</v>
      </c>
      <c r="C26" s="21" t="s">
        <v>42</v>
      </c>
      <c r="D26" s="21" t="s">
        <v>37</v>
      </c>
      <c r="E26" s="4">
        <v>42297</v>
      </c>
      <c r="F26" s="16">
        <f t="shared" si="0"/>
        <v>35</v>
      </c>
      <c r="G26" s="14" t="str">
        <f t="shared" si="1"/>
        <v>T+1</v>
      </c>
      <c r="H26" s="4">
        <v>42262</v>
      </c>
      <c r="I26" s="15">
        <f t="shared" si="2"/>
        <v>42262</v>
      </c>
      <c r="J26" s="4">
        <v>42263</v>
      </c>
      <c r="K26" s="5">
        <v>500000</v>
      </c>
      <c r="L26" s="5">
        <v>49630150</v>
      </c>
      <c r="M26" s="6">
        <v>99.2603</v>
      </c>
      <c r="N26" s="20">
        <v>8</v>
      </c>
      <c r="O26" s="11" t="s">
        <v>16</v>
      </c>
    </row>
    <row r="27" spans="1:15" ht="12.75" customHeight="1">
      <c r="A27" s="13">
        <f t="shared" si="3"/>
        <v>25</v>
      </c>
      <c r="B27" s="21" t="s">
        <v>45</v>
      </c>
      <c r="C27" s="21" t="s">
        <v>15</v>
      </c>
      <c r="D27" s="21" t="s">
        <v>37</v>
      </c>
      <c r="E27" s="4">
        <v>42265</v>
      </c>
      <c r="F27" s="16">
        <f t="shared" si="0"/>
        <v>2</v>
      </c>
      <c r="G27" s="14" t="str">
        <f t="shared" si="1"/>
        <v>T+0</v>
      </c>
      <c r="H27" s="4">
        <v>42263</v>
      </c>
      <c r="I27" s="15">
        <f t="shared" si="2"/>
        <v>42263</v>
      </c>
      <c r="J27" s="4">
        <v>42263</v>
      </c>
      <c r="K27" s="5">
        <v>0</v>
      </c>
      <c r="L27" s="5">
        <v>19592119.46</v>
      </c>
      <c r="M27" s="6">
        <v>99.95979316</v>
      </c>
      <c r="N27" s="20">
        <v>7.3407</v>
      </c>
      <c r="O27" s="11" t="s">
        <v>16</v>
      </c>
    </row>
    <row r="28" spans="1:15" ht="12.75" customHeight="1">
      <c r="A28" s="13">
        <f t="shared" si="3"/>
        <v>26</v>
      </c>
      <c r="B28" s="21" t="s">
        <v>43</v>
      </c>
      <c r="C28" s="21" t="s">
        <v>44</v>
      </c>
      <c r="D28" s="21" t="s">
        <v>37</v>
      </c>
      <c r="E28" s="4">
        <v>42318</v>
      </c>
      <c r="F28" s="16">
        <f t="shared" si="0"/>
        <v>56</v>
      </c>
      <c r="G28" s="14" t="str">
        <f t="shared" si="1"/>
        <v>T+1</v>
      </c>
      <c r="H28" s="4">
        <v>42262</v>
      </c>
      <c r="I28" s="15">
        <f t="shared" si="2"/>
        <v>42262</v>
      </c>
      <c r="J28" s="4">
        <v>42263</v>
      </c>
      <c r="K28" s="5">
        <v>500000</v>
      </c>
      <c r="L28" s="5">
        <v>49436100</v>
      </c>
      <c r="M28" s="6">
        <v>98.8722</v>
      </c>
      <c r="N28" s="20">
        <v>7.57</v>
      </c>
      <c r="O28" s="11" t="s">
        <v>16</v>
      </c>
    </row>
    <row r="29" spans="1:15" ht="12.75" customHeight="1">
      <c r="A29" s="13">
        <f t="shared" si="3"/>
        <v>27</v>
      </c>
      <c r="B29" s="21" t="s">
        <v>45</v>
      </c>
      <c r="C29" s="21" t="s">
        <v>15</v>
      </c>
      <c r="D29" s="21" t="s">
        <v>38</v>
      </c>
      <c r="E29" s="4">
        <v>42265</v>
      </c>
      <c r="F29" s="16">
        <f t="shared" si="0"/>
        <v>2</v>
      </c>
      <c r="G29" s="14" t="str">
        <f t="shared" si="1"/>
        <v>T+0</v>
      </c>
      <c r="H29" s="4">
        <v>42263</v>
      </c>
      <c r="I29" s="15">
        <f t="shared" si="2"/>
        <v>42263</v>
      </c>
      <c r="J29" s="4">
        <v>42263</v>
      </c>
      <c r="K29" s="5">
        <v>0</v>
      </c>
      <c r="L29" s="5">
        <v>9969989.77</v>
      </c>
      <c r="M29" s="6">
        <v>99.95979316</v>
      </c>
      <c r="N29" s="20">
        <v>7.3407</v>
      </c>
      <c r="O29" s="11" t="s">
        <v>16</v>
      </c>
    </row>
    <row r="30" spans="1:15" ht="12.75" customHeight="1">
      <c r="A30" s="13">
        <f t="shared" si="3"/>
        <v>28</v>
      </c>
      <c r="B30" s="21" t="s">
        <v>45</v>
      </c>
      <c r="C30" s="21" t="s">
        <v>15</v>
      </c>
      <c r="D30" s="21" t="s">
        <v>39</v>
      </c>
      <c r="E30" s="4">
        <v>42265</v>
      </c>
      <c r="F30" s="16">
        <f t="shared" si="0"/>
        <v>2</v>
      </c>
      <c r="G30" s="14" t="str">
        <f t="shared" si="1"/>
        <v>T+0</v>
      </c>
      <c r="H30" s="4">
        <v>42263</v>
      </c>
      <c r="I30" s="15">
        <f t="shared" si="2"/>
        <v>42263</v>
      </c>
      <c r="J30" s="4">
        <v>42263</v>
      </c>
      <c r="K30" s="5">
        <v>0</v>
      </c>
      <c r="L30" s="5">
        <v>179927.63</v>
      </c>
      <c r="M30" s="6">
        <v>99.95979316</v>
      </c>
      <c r="N30" s="20">
        <v>7.3407</v>
      </c>
      <c r="O30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2015-09-28T10:48:25Z</dcterms:modified>
  <cp:category/>
  <cp:version/>
  <cp:contentType/>
  <cp:contentStatus/>
</cp:coreProperties>
</file>