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<sst xmlns="http://schemas.openxmlformats.org/spreadsheetml/2006/main" count="4163" uniqueCount="291">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</sst>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4" sqref="D3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+Sheet1!A252</f>
        <v>CBLO 23-NOV-2015</v>
      </c>
      <c r="C3" s="19" t="str">
        <f>+Sheet1!B252</f>
        <v>CBLO</v>
      </c>
      <c r="D3" s="19" t="str">
        <f>+Sheet1!C252</f>
        <v>PRAMERICA CREDIT OPPORTUNITIES FUND</v>
      </c>
      <c r="E3" s="4" t="str">
        <f>+Sheet1!D252</f>
        <v>23-Nov-2015</v>
      </c>
      <c r="F3" s="15">
        <f aca="true" t="shared" si="0" ref="F3:F9">+E3-H3</f>
        <v>3</v>
      </c>
      <c r="G3" s="13" t="str">
        <f aca="true" t="shared" si="1" ref="G3:G9">IF(H3&lt;J3,"T+1","T+0")</f>
        <v>T+0</v>
      </c>
      <c r="H3" s="4" t="str">
        <f>+Sheet1!E252</f>
        <v>20-Nov-2015</v>
      </c>
      <c r="I3" s="14" t="str">
        <f aca="true" t="shared" si="2" ref="I3:I8">H3</f>
        <v>20-Nov-2015</v>
      </c>
      <c r="J3" s="4" t="str">
        <f>+Sheet1!F252</f>
        <v>20-Nov-2015</v>
      </c>
      <c r="K3" s="5">
        <v>0</v>
      </c>
      <c r="L3" s="5">
        <f>+Sheet1!H252</f>
        <v>73458851.77</v>
      </c>
      <c r="M3" s="5">
        <f>+Sheet1!I252</f>
        <v>99.94401602</v>
      </c>
      <c r="N3" s="5">
        <f>+Sheet1!J252</f>
        <v>6.8152</v>
      </c>
      <c r="O3" s="10" t="str">
        <f>+Sheet1!N252</f>
        <v>Market Trade</v>
      </c>
    </row>
    <row r="4" spans="1:15" ht="12.75" customHeight="1">
      <c r="A4" s="12">
        <f aca="true" t="shared" si="3" ref="A4:A9">+A3+1</f>
        <v>2</v>
      </c>
      <c r="B4" s="19" t="str">
        <f>+Sheet1!A253</f>
        <v>CBLO 23-NOV-2015</v>
      </c>
      <c r="C4" s="19" t="str">
        <f>+Sheet1!B253</f>
        <v>CBLO</v>
      </c>
      <c r="D4" s="19" t="str">
        <f>+Sheet1!C253</f>
        <v>PRAMERICA DIVERSIFIED EQUITY FUND</v>
      </c>
      <c r="E4" s="4" t="str">
        <f>+Sheet1!D253</f>
        <v>23-Nov-2015</v>
      </c>
      <c r="F4" s="15">
        <f t="shared" si="0"/>
        <v>3</v>
      </c>
      <c r="G4" s="13" t="str">
        <f t="shared" si="1"/>
        <v>T+0</v>
      </c>
      <c r="H4" s="4" t="str">
        <f>+Sheet1!E253</f>
        <v>20-Nov-2015</v>
      </c>
      <c r="I4" s="14" t="str">
        <f t="shared" si="2"/>
        <v>20-Nov-2015</v>
      </c>
      <c r="J4" s="4" t="str">
        <f>+Sheet1!F253</f>
        <v>20-Nov-2015</v>
      </c>
      <c r="K4" s="5">
        <v>0</v>
      </c>
      <c r="L4" s="5">
        <f>+Sheet1!H253</f>
        <v>32281917.17</v>
      </c>
      <c r="M4" s="5">
        <f>+Sheet1!I253</f>
        <v>99.94401602</v>
      </c>
      <c r="N4" s="5">
        <f>+Sheet1!J253</f>
        <v>6.8152</v>
      </c>
      <c r="O4" s="10" t="str">
        <f>+Sheet1!N253</f>
        <v>Market Trade</v>
      </c>
    </row>
    <row r="5" spans="1:15" ht="12.75" customHeight="1">
      <c r="A5" s="12">
        <f t="shared" si="3"/>
        <v>3</v>
      </c>
      <c r="B5" s="19" t="str">
        <f>+Sheet1!A254</f>
        <v>CBLO 23-NOV-2015</v>
      </c>
      <c r="C5" s="19" t="str">
        <f>+Sheet1!B254</f>
        <v>CBLO</v>
      </c>
      <c r="D5" s="19" t="str">
        <f>+Sheet1!C254</f>
        <v>PRAMERICA DYNAMIC ASSET ALLOCATION FUND</v>
      </c>
      <c r="E5" s="4" t="str">
        <f>+Sheet1!D254</f>
        <v>23-Nov-2015</v>
      </c>
      <c r="F5" s="15">
        <f t="shared" si="0"/>
        <v>3</v>
      </c>
      <c r="G5" s="13" t="str">
        <f t="shared" si="1"/>
        <v>T+0</v>
      </c>
      <c r="H5" s="4" t="str">
        <f>+Sheet1!E254</f>
        <v>20-Nov-2015</v>
      </c>
      <c r="I5" s="14" t="str">
        <f t="shared" si="2"/>
        <v>20-Nov-2015</v>
      </c>
      <c r="J5" s="4" t="str">
        <f>+Sheet1!F254</f>
        <v>20-Nov-2015</v>
      </c>
      <c r="K5" s="5">
        <v>0</v>
      </c>
      <c r="L5" s="5">
        <f>+Sheet1!H254</f>
        <v>33636158.59</v>
      </c>
      <c r="M5" s="5">
        <f>+Sheet1!I254</f>
        <v>99.94401602</v>
      </c>
      <c r="N5" s="5">
        <f>+Sheet1!J254</f>
        <v>6.8152</v>
      </c>
      <c r="O5" s="10" t="str">
        <f>+Sheet1!N254</f>
        <v>Market Trade</v>
      </c>
    </row>
    <row r="6" spans="1:15" ht="12.75" customHeight="1">
      <c r="A6" s="12">
        <f t="shared" si="3"/>
        <v>4</v>
      </c>
      <c r="B6" s="19" t="str">
        <f>+Sheet1!A255</f>
        <v>GOVERNMENT OF INDIA - GILTS - 7.68% - 15-Dec-2023</v>
      </c>
      <c r="C6" s="19" t="str">
        <f>+Sheet1!B255</f>
        <v>IN0020150010</v>
      </c>
      <c r="D6" s="19" t="str">
        <f>+Sheet1!C255</f>
        <v>PRAMERICA DYNAMIC BOND FUND</v>
      </c>
      <c r="E6" s="4" t="str">
        <f>+Sheet1!D255</f>
        <v>15-Dec-2023</v>
      </c>
      <c r="F6" s="15">
        <f t="shared" si="0"/>
        <v>2948</v>
      </c>
      <c r="G6" s="13" t="str">
        <f t="shared" si="1"/>
        <v>T+1</v>
      </c>
      <c r="H6" s="4" t="str">
        <f>+Sheet1!E255</f>
        <v>19-Nov-2015</v>
      </c>
      <c r="I6" s="14" t="str">
        <f t="shared" si="2"/>
        <v>19-Nov-2015</v>
      </c>
      <c r="J6" s="4" t="str">
        <f>+Sheet1!F255</f>
        <v>20-Nov-2015</v>
      </c>
      <c r="K6" s="5">
        <f>+Sheet1!G255</f>
        <v>1000000</v>
      </c>
      <c r="L6" s="5">
        <f>+Sheet1!H255</f>
        <v>103296666.67</v>
      </c>
      <c r="M6" s="5">
        <f>+Sheet1!I255</f>
        <v>99.99</v>
      </c>
      <c r="N6" s="5">
        <f>+Sheet1!J255</f>
        <v>7.6802</v>
      </c>
      <c r="O6" s="10" t="str">
        <f>+Sheet1!N255</f>
        <v>Market Trade</v>
      </c>
    </row>
    <row r="7" spans="1:15" ht="12.75" customHeight="1">
      <c r="A7" s="12">
        <f t="shared" si="3"/>
        <v>5</v>
      </c>
      <c r="B7" s="19" t="str">
        <f>+Sheet1!A256</f>
        <v>GOVERNMENT OF INDIA - GILTS - 7.68% - 15-Dec-2023</v>
      </c>
      <c r="C7" s="19" t="str">
        <f>+Sheet1!B256</f>
        <v>IN0020150010</v>
      </c>
      <c r="D7" s="19" t="str">
        <f>+Sheet1!C256</f>
        <v>PRAMERICA DYNAMIC BOND FUND</v>
      </c>
      <c r="E7" s="4" t="str">
        <f>+Sheet1!D256</f>
        <v>15-Dec-2023</v>
      </c>
      <c r="F7" s="15">
        <f t="shared" si="0"/>
        <v>2948</v>
      </c>
      <c r="G7" s="13" t="str">
        <f t="shared" si="1"/>
        <v>T+1</v>
      </c>
      <c r="H7" s="4" t="str">
        <f>+Sheet1!E256</f>
        <v>19-Nov-2015</v>
      </c>
      <c r="I7" s="14" t="str">
        <f t="shared" si="2"/>
        <v>19-Nov-2015</v>
      </c>
      <c r="J7" s="4" t="str">
        <f>+Sheet1!F256</f>
        <v>20-Nov-2015</v>
      </c>
      <c r="K7" s="5">
        <f>+Sheet1!G256</f>
        <v>500000</v>
      </c>
      <c r="L7" s="5">
        <f>+Sheet1!H256</f>
        <v>51645833.33</v>
      </c>
      <c r="M7" s="5">
        <f>+Sheet1!I256</f>
        <v>99.985</v>
      </c>
      <c r="N7" s="5">
        <f>+Sheet1!J256</f>
        <v>7.6811</v>
      </c>
      <c r="O7" s="10" t="str">
        <f>+Sheet1!N256</f>
        <v>Market Trade</v>
      </c>
    </row>
    <row r="8" spans="1:15" ht="12.75" customHeight="1">
      <c r="A8" s="12">
        <f t="shared" si="3"/>
        <v>6</v>
      </c>
      <c r="B8" s="19" t="str">
        <f>+Sheet1!A257</f>
        <v>GOVERNMENT OF INDIA - GILTS - 7.68% - 15-Dec-2023</v>
      </c>
      <c r="C8" s="19" t="str">
        <f>+Sheet1!B257</f>
        <v>IN0020150010</v>
      </c>
      <c r="D8" s="19" t="str">
        <f>+Sheet1!C257</f>
        <v>PRAMERICA DYNAMIC BOND FUND</v>
      </c>
      <c r="E8" s="4" t="str">
        <f>+Sheet1!D257</f>
        <v>15-Dec-2023</v>
      </c>
      <c r="F8" s="15">
        <f t="shared" si="0"/>
        <v>2948</v>
      </c>
      <c r="G8" s="13" t="str">
        <f t="shared" si="1"/>
        <v>T+1</v>
      </c>
      <c r="H8" s="4" t="str">
        <f>+Sheet1!E257</f>
        <v>19-Nov-2015</v>
      </c>
      <c r="I8" s="14" t="str">
        <f t="shared" si="2"/>
        <v>19-Nov-2015</v>
      </c>
      <c r="J8" s="4" t="str">
        <f>+Sheet1!F257</f>
        <v>20-Nov-2015</v>
      </c>
      <c r="K8" s="5">
        <f>+Sheet1!G257</f>
        <v>500000</v>
      </c>
      <c r="L8" s="5">
        <f>+Sheet1!H257</f>
        <v>51648333.33</v>
      </c>
      <c r="M8" s="5">
        <f>+Sheet1!I257</f>
        <v>99.99</v>
      </c>
      <c r="N8" s="5">
        <f>+Sheet1!J257</f>
        <v>7.6802</v>
      </c>
      <c r="O8" s="10" t="str">
        <f>+Sheet1!N257</f>
        <v>Market Trade</v>
      </c>
    </row>
    <row r="9" spans="1:15" ht="12.75" customHeight="1">
      <c r="A9" s="12">
        <f t="shared" si="3"/>
        <v>7</v>
      </c>
      <c r="B9" s="19" t="str">
        <f>+Sheet1!A258</f>
        <v>CBLO 23-NOV-2015</v>
      </c>
      <c r="C9" s="19" t="str">
        <f>+Sheet1!B258</f>
        <v>CBLO</v>
      </c>
      <c r="D9" s="19" t="str">
        <f>+Sheet1!C258</f>
        <v>PRAMERICA DYNAMIC BOND FUND</v>
      </c>
      <c r="E9" s="4" t="str">
        <f>+Sheet1!D258</f>
        <v>23-Nov-2015</v>
      </c>
      <c r="F9" s="15">
        <f t="shared" si="0"/>
        <v>3</v>
      </c>
      <c r="G9" s="13" t="str">
        <f t="shared" si="1"/>
        <v>T+0</v>
      </c>
      <c r="H9" s="4" t="str">
        <f>+Sheet1!E258</f>
        <v>20-Nov-2015</v>
      </c>
      <c r="I9" s="14" t="str">
        <f aca="true" t="shared" si="4" ref="I9:I28">H9</f>
        <v>20-Nov-2015</v>
      </c>
      <c r="J9" s="4" t="str">
        <f>+Sheet1!F258</f>
        <v>20-Nov-2015</v>
      </c>
      <c r="K9" s="5">
        <v>0</v>
      </c>
      <c r="L9" s="5">
        <f>+Sheet1!H258</f>
        <v>386033761.87</v>
      </c>
      <c r="M9" s="5">
        <f>+Sheet1!I258</f>
        <v>99.94401602</v>
      </c>
      <c r="N9" s="5">
        <f>+Sheet1!J258</f>
        <v>6.8152</v>
      </c>
      <c r="O9" s="10" t="str">
        <f>+Sheet1!N258</f>
        <v>Market Trade</v>
      </c>
    </row>
    <row r="10" spans="1:15" ht="12.75" customHeight="1">
      <c r="A10" s="12">
        <f aca="true" t="shared" si="5" ref="A10:A28">+A9+1</f>
        <v>8</v>
      </c>
      <c r="B10" s="19" t="str">
        <f>+Sheet1!A259</f>
        <v>GOVERNMENT OF INDIA - GILT- 7.73% - 19-Dec-2034</v>
      </c>
      <c r="C10" s="19" t="str">
        <f>+Sheet1!B259</f>
        <v>IN0020150051</v>
      </c>
      <c r="D10" s="19" t="str">
        <f>+Sheet1!C259</f>
        <v>PRAMERICA DYNAMIC BOND FUND</v>
      </c>
      <c r="E10" s="4" t="str">
        <f>+Sheet1!D259</f>
        <v>19-Dec-2034</v>
      </c>
      <c r="F10" s="15">
        <f aca="true" t="shared" si="6" ref="F10:F28">+E10-H10</f>
        <v>6970</v>
      </c>
      <c r="G10" s="13" t="str">
        <f aca="true" t="shared" si="7" ref="G10:G28">IF(H10&lt;J10,"T+1","T+0")</f>
        <v>T+1</v>
      </c>
      <c r="H10" s="4" t="str">
        <f>+Sheet1!E259</f>
        <v>19-Nov-2015</v>
      </c>
      <c r="I10" s="14" t="str">
        <f t="shared" si="4"/>
        <v>19-Nov-2015</v>
      </c>
      <c r="J10" s="4" t="str">
        <f>+Sheet1!F259</f>
        <v>20-Nov-2015</v>
      </c>
      <c r="K10" s="5">
        <f>+Sheet1!G259</f>
        <v>2000000</v>
      </c>
      <c r="L10" s="5">
        <f>+Sheet1!H259</f>
        <v>200531888.89</v>
      </c>
      <c r="M10" s="5">
        <f>+Sheet1!I259</f>
        <v>99.45</v>
      </c>
      <c r="N10" s="5">
        <f>+Sheet1!J259</f>
        <v>7.7848</v>
      </c>
      <c r="O10" s="10" t="str">
        <f>+Sheet1!N259</f>
        <v>Market Trade</v>
      </c>
    </row>
    <row r="11" spans="1:15" ht="12.75" customHeight="1">
      <c r="A11" s="12">
        <f t="shared" si="5"/>
        <v>9</v>
      </c>
      <c r="B11" s="19" t="str">
        <f>+Sheet1!A260</f>
        <v>GOVERNMENT OF INDIA - GILTS - 8.30% - 31-Dec-2042</v>
      </c>
      <c r="C11" s="19" t="str">
        <f>+Sheet1!B260</f>
        <v>IN0020120062</v>
      </c>
      <c r="D11" s="19" t="str">
        <f>+Sheet1!C260</f>
        <v>PRAMERICA DYNAMIC BOND FUND</v>
      </c>
      <c r="E11" s="4" t="str">
        <f>+Sheet1!D260</f>
        <v>31-Dec-2042</v>
      </c>
      <c r="F11" s="15">
        <f t="shared" si="6"/>
        <v>9904</v>
      </c>
      <c r="G11" s="13" t="str">
        <f t="shared" si="7"/>
        <v>T+1</v>
      </c>
      <c r="H11" s="4" t="str">
        <f>+Sheet1!E260</f>
        <v>19-Nov-2015</v>
      </c>
      <c r="I11" s="14" t="str">
        <f t="shared" si="4"/>
        <v>19-Nov-2015</v>
      </c>
      <c r="J11" s="4" t="str">
        <f>+Sheet1!F260</f>
        <v>20-Nov-2015</v>
      </c>
      <c r="K11" s="5">
        <f>+Sheet1!G260</f>
        <v>500000</v>
      </c>
      <c r="L11" s="5">
        <f>+Sheet1!H260</f>
        <v>53603888.89</v>
      </c>
      <c r="M11" s="5">
        <f>+Sheet1!I260</f>
        <v>103.98</v>
      </c>
      <c r="N11" s="5">
        <f>+Sheet1!J260</f>
        <v>7.9392</v>
      </c>
      <c r="O11" s="10" t="str">
        <f>+Sheet1!N260</f>
        <v>Market Trade</v>
      </c>
    </row>
    <row r="12" spans="1:15" ht="12.75" customHeight="1">
      <c r="A12" s="12">
        <f t="shared" si="5"/>
        <v>10</v>
      </c>
      <c r="B12" s="19" t="str">
        <f>+Sheet1!A261</f>
        <v>CBLO 23-NOV-2015</v>
      </c>
      <c r="C12" s="19" t="str">
        <f>+Sheet1!B261</f>
        <v>CBLO</v>
      </c>
      <c r="D12" s="19" t="str">
        <f>+Sheet1!C261</f>
        <v>PRAMERICA DYNAMIC MONTHLY INCOME FUND</v>
      </c>
      <c r="E12" s="4" t="str">
        <f>+Sheet1!D261</f>
        <v>23-Nov-2015</v>
      </c>
      <c r="F12" s="15">
        <f t="shared" si="6"/>
        <v>3</v>
      </c>
      <c r="G12" s="13" t="str">
        <f t="shared" si="7"/>
        <v>T+0</v>
      </c>
      <c r="H12" s="4" t="str">
        <f>+Sheet1!E261</f>
        <v>20-Nov-2015</v>
      </c>
      <c r="I12" s="14" t="str">
        <f t="shared" si="4"/>
        <v>20-Nov-2015</v>
      </c>
      <c r="J12" s="4" t="str">
        <f>+Sheet1!F261</f>
        <v>20-Nov-2015</v>
      </c>
      <c r="K12" s="5">
        <v>0</v>
      </c>
      <c r="L12" s="5">
        <f>+Sheet1!H261</f>
        <v>4797312.77</v>
      </c>
      <c r="M12" s="5">
        <f>+Sheet1!I261</f>
        <v>99.94401602</v>
      </c>
      <c r="N12" s="5">
        <f>+Sheet1!J261</f>
        <v>6.8152</v>
      </c>
      <c r="O12" s="10" t="str">
        <f>+Sheet1!N261</f>
        <v>Market Trade</v>
      </c>
    </row>
    <row r="13" spans="1:15" ht="12.75" customHeight="1">
      <c r="A13" s="12">
        <f t="shared" si="5"/>
        <v>11</v>
      </c>
      <c r="B13" s="19" t="str">
        <f>+Sheet1!A262</f>
        <v>CBLO 23-NOV-2015</v>
      </c>
      <c r="C13" s="19" t="str">
        <f>+Sheet1!B262</f>
        <v>CBLO</v>
      </c>
      <c r="D13" s="19" t="str">
        <f>+Sheet1!C262</f>
        <v>PRAMERICA INCOME FUND</v>
      </c>
      <c r="E13" s="4" t="str">
        <f>+Sheet1!D262</f>
        <v>23-Nov-2015</v>
      </c>
      <c r="F13" s="15">
        <f t="shared" si="6"/>
        <v>3</v>
      </c>
      <c r="G13" s="13" t="str">
        <f t="shared" si="7"/>
        <v>T+0</v>
      </c>
      <c r="H13" s="4" t="str">
        <f>+Sheet1!E262</f>
        <v>20-Nov-2015</v>
      </c>
      <c r="I13" s="14" t="str">
        <f t="shared" si="4"/>
        <v>20-Nov-2015</v>
      </c>
      <c r="J13" s="4" t="str">
        <f>+Sheet1!F262</f>
        <v>20-Nov-2015</v>
      </c>
      <c r="K13" s="5">
        <v>0</v>
      </c>
      <c r="L13" s="5">
        <f>+Sheet1!H262</f>
        <v>194890.83</v>
      </c>
      <c r="M13" s="5">
        <f>+Sheet1!I262</f>
        <v>99.94401602</v>
      </c>
      <c r="N13" s="5">
        <f>+Sheet1!J262</f>
        <v>6.8152</v>
      </c>
      <c r="O13" s="10" t="str">
        <f>+Sheet1!N262</f>
        <v>Market Trade</v>
      </c>
    </row>
    <row r="14" spans="1:15" ht="12.75" customHeight="1">
      <c r="A14" s="12">
        <f t="shared" si="5"/>
        <v>12</v>
      </c>
      <c r="B14" s="19" t="str">
        <f>+Sheet1!A263</f>
        <v>CBLO 23-NOV-2015</v>
      </c>
      <c r="C14" s="19" t="str">
        <f>+Sheet1!B263</f>
        <v>CBLO</v>
      </c>
      <c r="D14" s="19" t="str">
        <f>+Sheet1!C263</f>
        <v>PRAMERICA LARGE CAP EQUITY FUND</v>
      </c>
      <c r="E14" s="4" t="str">
        <f>+Sheet1!D263</f>
        <v>23-Nov-2015</v>
      </c>
      <c r="F14" s="15">
        <f t="shared" si="6"/>
        <v>3</v>
      </c>
      <c r="G14" s="13" t="str">
        <f t="shared" si="7"/>
        <v>T+0</v>
      </c>
      <c r="H14" s="4" t="str">
        <f>+Sheet1!E263</f>
        <v>20-Nov-2015</v>
      </c>
      <c r="I14" s="14" t="str">
        <f t="shared" si="4"/>
        <v>20-Nov-2015</v>
      </c>
      <c r="J14" s="4" t="str">
        <f>+Sheet1!F263</f>
        <v>20-Nov-2015</v>
      </c>
      <c r="K14" s="5">
        <v>0</v>
      </c>
      <c r="L14" s="5">
        <f>+Sheet1!H263</f>
        <v>25485724.08</v>
      </c>
      <c r="M14" s="5">
        <f>+Sheet1!I263</f>
        <v>99.94401602</v>
      </c>
      <c r="N14" s="5">
        <f>+Sheet1!J263</f>
        <v>6.8152</v>
      </c>
      <c r="O14" s="10" t="str">
        <f>+Sheet1!N263</f>
        <v>Market Trade</v>
      </c>
    </row>
    <row r="15" spans="1:15" ht="12.75" customHeight="1">
      <c r="A15" s="12">
        <f t="shared" si="5"/>
        <v>13</v>
      </c>
      <c r="B15" s="19" t="str">
        <f>+Sheet1!A264</f>
        <v>Aditya Bir. Nuv. - CP - 0% - 30-Dec-2015</v>
      </c>
      <c r="C15" s="19" t="str">
        <f>+Sheet1!B264</f>
        <v>INE069A14GK6</v>
      </c>
      <c r="D15" s="19" t="str">
        <f>+Sheet1!C264</f>
        <v>PRAMERICA LIQUID FUND</v>
      </c>
      <c r="E15" s="4" t="str">
        <f>+Sheet1!D264</f>
        <v>30-Dec-2015</v>
      </c>
      <c r="F15" s="15">
        <f t="shared" si="6"/>
        <v>41</v>
      </c>
      <c r="G15" s="13" t="str">
        <f t="shared" si="7"/>
        <v>T+1</v>
      </c>
      <c r="H15" s="4" t="str">
        <f>+Sheet1!E264</f>
        <v>19-Nov-2015</v>
      </c>
      <c r="I15" s="14" t="str">
        <f t="shared" si="4"/>
        <v>19-Nov-2015</v>
      </c>
      <c r="J15" s="4" t="str">
        <f>+Sheet1!F264</f>
        <v>20-Nov-2015</v>
      </c>
      <c r="K15" s="5">
        <f>+Sheet1!G264</f>
        <v>500000</v>
      </c>
      <c r="L15" s="5">
        <f>+Sheet1!H264</f>
        <v>49618800</v>
      </c>
      <c r="M15" s="5">
        <f>+Sheet1!I264</f>
        <v>99.2376</v>
      </c>
      <c r="N15" s="5">
        <f>+Sheet1!J264</f>
        <v>7.01</v>
      </c>
      <c r="O15" s="10" t="str">
        <f>+Sheet1!N264</f>
        <v>Market Trade</v>
      </c>
    </row>
    <row r="16" spans="1:15" ht="12.75" customHeight="1">
      <c r="A16" s="12">
        <f t="shared" si="5"/>
        <v>14</v>
      </c>
      <c r="B16" s="19" t="str">
        <f>+Sheet1!A265</f>
        <v>Corporation Bank - CD - 0% - 23-Nov-2015</v>
      </c>
      <c r="C16" s="19" t="str">
        <f>+Sheet1!B265</f>
        <v>INE112A16IK5</v>
      </c>
      <c r="D16" s="19" t="str">
        <f>+Sheet1!C265</f>
        <v>PRAMERICA LIQUID FUND</v>
      </c>
      <c r="E16" s="4" t="str">
        <f>+Sheet1!D265</f>
        <v>23-Nov-2015</v>
      </c>
      <c r="F16" s="15">
        <f t="shared" si="6"/>
        <v>3</v>
      </c>
      <c r="G16" s="13" t="str">
        <f t="shared" si="7"/>
        <v>T+0</v>
      </c>
      <c r="H16" s="4" t="str">
        <f>+Sheet1!E265</f>
        <v>20-Nov-2015</v>
      </c>
      <c r="I16" s="14" t="str">
        <f t="shared" si="4"/>
        <v>20-Nov-2015</v>
      </c>
      <c r="J16" s="4" t="str">
        <f>+Sheet1!F265</f>
        <v>20-Nov-2015</v>
      </c>
      <c r="K16" s="5">
        <f>+Sheet1!G265</f>
        <v>5000000</v>
      </c>
      <c r="L16" s="5">
        <f>+Sheet1!H265</f>
        <v>499718500</v>
      </c>
      <c r="M16" s="5">
        <f>+Sheet1!I265</f>
        <v>99.9437</v>
      </c>
      <c r="N16" s="5">
        <f>+Sheet1!J265</f>
        <v>6.85</v>
      </c>
      <c r="O16" s="10" t="str">
        <f>+Sheet1!N265</f>
        <v>Market Trade</v>
      </c>
    </row>
    <row r="17" spans="1:15" ht="12.75" customHeight="1">
      <c r="A17" s="12">
        <f t="shared" si="5"/>
        <v>15</v>
      </c>
      <c r="B17" s="19" t="str">
        <f>+Sheet1!A266</f>
        <v>SAIL  - CP - 0% - 08-Dec-2015</v>
      </c>
      <c r="C17" s="19" t="str">
        <f>+Sheet1!B266</f>
        <v>INE114A14CE2</v>
      </c>
      <c r="D17" s="19" t="str">
        <f>+Sheet1!C266</f>
        <v>PRAMERICA LIQUID FUND</v>
      </c>
      <c r="E17" s="4" t="str">
        <f>+Sheet1!D266</f>
        <v>08-Dec-2015</v>
      </c>
      <c r="F17" s="15">
        <f t="shared" si="6"/>
        <v>18</v>
      </c>
      <c r="G17" s="13" t="str">
        <f t="shared" si="7"/>
        <v>T+0</v>
      </c>
      <c r="H17" s="4" t="str">
        <f>+Sheet1!E266</f>
        <v>20-Nov-2015</v>
      </c>
      <c r="I17" s="14" t="str">
        <f t="shared" si="4"/>
        <v>20-Nov-2015</v>
      </c>
      <c r="J17" s="4" t="str">
        <f>+Sheet1!F266</f>
        <v>20-Nov-2015</v>
      </c>
      <c r="K17" s="5">
        <f>+Sheet1!G266</f>
        <v>2500000</v>
      </c>
      <c r="L17" s="5">
        <f>+Sheet1!H266</f>
        <v>249136250</v>
      </c>
      <c r="M17" s="5">
        <f>+Sheet1!I266</f>
        <v>99.6545</v>
      </c>
      <c r="N17" s="5">
        <f>+Sheet1!J266</f>
        <v>7.03</v>
      </c>
      <c r="O17" s="10" t="str">
        <f>+Sheet1!N266</f>
        <v>Market Trade</v>
      </c>
    </row>
    <row r="18" spans="1:15" ht="12.75" customHeight="1">
      <c r="A18" s="12">
        <f t="shared" si="5"/>
        <v>16</v>
      </c>
      <c r="B18" s="19" t="str">
        <f>+Sheet1!A267</f>
        <v>CBLO 23-NOV-2015</v>
      </c>
      <c r="C18" s="19" t="str">
        <f>+Sheet1!B267</f>
        <v>CBLO</v>
      </c>
      <c r="D18" s="19" t="str">
        <f>+Sheet1!C267</f>
        <v>PRAMERICA LIQUID FUND</v>
      </c>
      <c r="E18" s="4" t="str">
        <f>+Sheet1!D267</f>
        <v>23-Nov-2015</v>
      </c>
      <c r="F18" s="15">
        <f t="shared" si="6"/>
        <v>3</v>
      </c>
      <c r="G18" s="13" t="str">
        <f t="shared" si="7"/>
        <v>T+0</v>
      </c>
      <c r="H18" s="4" t="str">
        <f>+Sheet1!E267</f>
        <v>20-Nov-2015</v>
      </c>
      <c r="I18" s="14" t="str">
        <f t="shared" si="4"/>
        <v>20-Nov-2015</v>
      </c>
      <c r="J18" s="4" t="str">
        <f>+Sheet1!F267</f>
        <v>20-Nov-2015</v>
      </c>
      <c r="K18" s="5">
        <v>0</v>
      </c>
      <c r="L18" s="5">
        <f>+Sheet1!H267</f>
        <v>25335808.06</v>
      </c>
      <c r="M18" s="5">
        <f>+Sheet1!I267</f>
        <v>99.94401602</v>
      </c>
      <c r="N18" s="5">
        <f>+Sheet1!J267</f>
        <v>6.8152</v>
      </c>
      <c r="O18" s="10" t="str">
        <f>+Sheet1!N267</f>
        <v>Market Trade</v>
      </c>
    </row>
    <row r="19" spans="1:15" ht="12.75" customHeight="1">
      <c r="A19" s="12">
        <f t="shared" si="5"/>
        <v>17</v>
      </c>
      <c r="B19" s="19" t="str">
        <f>+Sheet1!A268</f>
        <v>Afcons Infra Ltd - CP - 0% - 08-Feb-2016</v>
      </c>
      <c r="C19" s="19" t="str">
        <f>+Sheet1!B268</f>
        <v>INE101I14AR8</v>
      </c>
      <c r="D19" s="19" t="str">
        <f>+Sheet1!C268</f>
        <v>PRAMERICA LIQUID FUND</v>
      </c>
      <c r="E19" s="4" t="str">
        <f>+Sheet1!D268</f>
        <v>08-Feb-2016</v>
      </c>
      <c r="F19" s="15">
        <f t="shared" si="6"/>
        <v>80</v>
      </c>
      <c r="G19" s="13" t="str">
        <f t="shared" si="7"/>
        <v>T+0</v>
      </c>
      <c r="H19" s="4" t="str">
        <f>+Sheet1!E268</f>
        <v>20-Nov-2015</v>
      </c>
      <c r="I19" s="14" t="str">
        <f t="shared" si="4"/>
        <v>20-Nov-2015</v>
      </c>
      <c r="J19" s="4" t="str">
        <f>+Sheet1!F268</f>
        <v>20-Nov-2015</v>
      </c>
      <c r="K19" s="5">
        <f>+Sheet1!G268</f>
        <v>2500000</v>
      </c>
      <c r="L19" s="5">
        <f>+Sheet1!H268</f>
        <v>245850750</v>
      </c>
      <c r="M19" s="5">
        <f>+Sheet1!I268</f>
        <v>98.3403</v>
      </c>
      <c r="N19" s="5">
        <f>+Sheet1!J268</f>
        <v>7.7</v>
      </c>
      <c r="O19" s="10" t="str">
        <f>+Sheet1!N268</f>
        <v>Market Trade</v>
      </c>
    </row>
    <row r="20" spans="1:15" ht="12.75" customHeight="1">
      <c r="A20" s="12">
        <f t="shared" si="5"/>
        <v>18</v>
      </c>
      <c r="B20" s="19" t="str">
        <f>+Sheet1!A269</f>
        <v>EXIM Bank - CP - 0% - 23-Dec-2015</v>
      </c>
      <c r="C20" s="19" t="str">
        <f>+Sheet1!B269</f>
        <v>INE514E14JQ4</v>
      </c>
      <c r="D20" s="19" t="str">
        <f>+Sheet1!C269</f>
        <v>PRAMERICA LIQUID FUND</v>
      </c>
      <c r="E20" s="4" t="str">
        <f>+Sheet1!D269</f>
        <v>23-Dec-2015</v>
      </c>
      <c r="F20" s="15">
        <f t="shared" si="6"/>
        <v>34</v>
      </c>
      <c r="G20" s="13" t="str">
        <f t="shared" si="7"/>
        <v>T+1</v>
      </c>
      <c r="H20" s="4" t="str">
        <f>+Sheet1!E269</f>
        <v>19-Nov-2015</v>
      </c>
      <c r="I20" s="14" t="str">
        <f t="shared" si="4"/>
        <v>19-Nov-2015</v>
      </c>
      <c r="J20" s="4" t="str">
        <f>+Sheet1!F269</f>
        <v>20-Nov-2015</v>
      </c>
      <c r="K20" s="5">
        <f>+Sheet1!G269</f>
        <v>500000</v>
      </c>
      <c r="L20" s="5">
        <f>+Sheet1!H269</f>
        <v>49687350</v>
      </c>
      <c r="M20" s="5">
        <f>+Sheet1!I269</f>
        <v>99.3747</v>
      </c>
      <c r="N20" s="5">
        <f>+Sheet1!J269</f>
        <v>6.96</v>
      </c>
      <c r="O20" s="10" t="str">
        <f>+Sheet1!N269</f>
        <v>Market Trade</v>
      </c>
    </row>
    <row r="21" spans="1:15" ht="12.75" customHeight="1">
      <c r="A21" s="12">
        <f t="shared" si="5"/>
        <v>19</v>
      </c>
      <c r="B21" s="19" t="str">
        <f>+Sheet1!A270</f>
        <v>CBLO 23-NOV-2015</v>
      </c>
      <c r="C21" s="19" t="str">
        <f>+Sheet1!B270</f>
        <v>CBLO</v>
      </c>
      <c r="D21" s="19" t="str">
        <f>+Sheet1!C270</f>
        <v>PRAMERICA MIDCAP OPPORTUNITIES FUND</v>
      </c>
      <c r="E21" s="4" t="str">
        <f>+Sheet1!D270</f>
        <v>23-Nov-2015</v>
      </c>
      <c r="F21" s="15">
        <f t="shared" si="6"/>
        <v>3</v>
      </c>
      <c r="G21" s="13" t="str">
        <f t="shared" si="7"/>
        <v>T+0</v>
      </c>
      <c r="H21" s="4" t="str">
        <f>+Sheet1!E270</f>
        <v>20-Nov-2015</v>
      </c>
      <c r="I21" s="14" t="str">
        <f t="shared" si="4"/>
        <v>20-Nov-2015</v>
      </c>
      <c r="J21" s="4" t="str">
        <f>+Sheet1!F270</f>
        <v>20-Nov-2015</v>
      </c>
      <c r="K21" s="5">
        <v>0</v>
      </c>
      <c r="L21" s="5">
        <f>+Sheet1!H270</f>
        <v>85652021.73</v>
      </c>
      <c r="M21" s="5">
        <f>+Sheet1!I270</f>
        <v>99.94401602</v>
      </c>
      <c r="N21" s="5">
        <f>+Sheet1!J270</f>
        <v>6.8152</v>
      </c>
      <c r="O21" s="10" t="str">
        <f>+Sheet1!N270</f>
        <v>Market Trade</v>
      </c>
    </row>
    <row r="22" spans="1:15" ht="12.75" customHeight="1">
      <c r="A22" s="12">
        <f t="shared" si="5"/>
        <v>20</v>
      </c>
      <c r="B22" s="19" t="str">
        <f>+Sheet1!A271</f>
        <v>CBLO 23-NOV-2015</v>
      </c>
      <c r="C22" s="19" t="str">
        <f>+Sheet1!B271</f>
        <v>CBLO</v>
      </c>
      <c r="D22" s="19" t="str">
        <f>+Sheet1!C271</f>
        <v>PRAMERICA SHORT TERM FLOATING RATE FUND</v>
      </c>
      <c r="E22" s="4" t="str">
        <f>+Sheet1!D271</f>
        <v>23-Nov-2015</v>
      </c>
      <c r="F22" s="15">
        <f t="shared" si="6"/>
        <v>3</v>
      </c>
      <c r="G22" s="13" t="str">
        <f t="shared" si="7"/>
        <v>T+0</v>
      </c>
      <c r="H22" s="4" t="str">
        <f>+Sheet1!E271</f>
        <v>20-Nov-2015</v>
      </c>
      <c r="I22" s="14" t="str">
        <f t="shared" si="4"/>
        <v>20-Nov-2015</v>
      </c>
      <c r="J22" s="4" t="str">
        <f>+Sheet1!F271</f>
        <v>20-Nov-2015</v>
      </c>
      <c r="K22" s="5">
        <v>0</v>
      </c>
      <c r="L22" s="5">
        <f>+Sheet1!H271</f>
        <v>35779957.73</v>
      </c>
      <c r="M22" s="5">
        <f>+Sheet1!I271</f>
        <v>99.94401602</v>
      </c>
      <c r="N22" s="5">
        <f>+Sheet1!J271</f>
        <v>6.8152</v>
      </c>
      <c r="O22" s="10" t="str">
        <f>+Sheet1!N271</f>
        <v>Market Trade</v>
      </c>
    </row>
    <row r="23" spans="1:15" ht="12.75" customHeight="1">
      <c r="A23" s="12">
        <f t="shared" si="5"/>
        <v>21</v>
      </c>
      <c r="B23" s="19" t="str">
        <f>+Sheet1!A272</f>
        <v>CBLO 23-NOV-2015</v>
      </c>
      <c r="C23" s="19" t="str">
        <f>+Sheet1!B272</f>
        <v>CBLO</v>
      </c>
      <c r="D23" s="19" t="str">
        <f>+Sheet1!C272</f>
        <v>PRAMERICA SHORT TERM INCOME FUND</v>
      </c>
      <c r="E23" s="4" t="str">
        <f>+Sheet1!D272</f>
        <v>23-Nov-2015</v>
      </c>
      <c r="F23" s="15">
        <f t="shared" si="6"/>
        <v>3</v>
      </c>
      <c r="G23" s="13" t="str">
        <f t="shared" si="7"/>
        <v>T+0</v>
      </c>
      <c r="H23" s="4" t="str">
        <f>+Sheet1!E272</f>
        <v>20-Nov-2015</v>
      </c>
      <c r="I23" s="14" t="str">
        <f t="shared" si="4"/>
        <v>20-Nov-2015</v>
      </c>
      <c r="J23" s="4" t="str">
        <f>+Sheet1!F272</f>
        <v>20-Nov-2015</v>
      </c>
      <c r="K23" s="5">
        <v>0</v>
      </c>
      <c r="L23" s="5">
        <f>+Sheet1!H272</f>
        <v>72859187.68</v>
      </c>
      <c r="M23" s="5">
        <f>+Sheet1!I272</f>
        <v>99.94401602</v>
      </c>
      <c r="N23" s="5">
        <f>+Sheet1!J272</f>
        <v>6.8152</v>
      </c>
      <c r="O23" s="10" t="str">
        <f>+Sheet1!N272</f>
        <v>Market Trade</v>
      </c>
    </row>
    <row r="24" spans="1:15" ht="12.75" customHeight="1">
      <c r="A24" s="12">
        <f t="shared" si="5"/>
        <v>22</v>
      </c>
      <c r="B24" s="19" t="str">
        <f>+Sheet1!A273</f>
        <v>CBLO 23-NOV-2015</v>
      </c>
      <c r="C24" s="19" t="str">
        <f>+Sheet1!B273</f>
        <v>CBLO</v>
      </c>
      <c r="D24" s="19" t="str">
        <f>+Sheet1!C273</f>
        <v>PRAMERICA TREASURY ADVANTAGE FUND</v>
      </c>
      <c r="E24" s="4" t="str">
        <f>+Sheet1!D273</f>
        <v>23-Nov-2015</v>
      </c>
      <c r="F24" s="15">
        <f t="shared" si="6"/>
        <v>3</v>
      </c>
      <c r="G24" s="13" t="str">
        <f t="shared" si="7"/>
        <v>T+0</v>
      </c>
      <c r="H24" s="4" t="str">
        <f>+Sheet1!E273</f>
        <v>20-Nov-2015</v>
      </c>
      <c r="I24" s="14" t="str">
        <f t="shared" si="4"/>
        <v>20-Nov-2015</v>
      </c>
      <c r="J24" s="4" t="str">
        <f>+Sheet1!F273</f>
        <v>20-Nov-2015</v>
      </c>
      <c r="K24" s="5">
        <v>0</v>
      </c>
      <c r="L24" s="5">
        <f>+Sheet1!H273</f>
        <v>34280797.49</v>
      </c>
      <c r="M24" s="5">
        <f>+Sheet1!I273</f>
        <v>99.94401602</v>
      </c>
      <c r="N24" s="5">
        <f>+Sheet1!J273</f>
        <v>6.8152</v>
      </c>
      <c r="O24" s="10" t="str">
        <f>+Sheet1!N273</f>
        <v>Market Trade</v>
      </c>
    </row>
    <row r="25" spans="1:15" ht="12.75" customHeight="1">
      <c r="A25" s="12">
        <f t="shared" si="5"/>
        <v>23</v>
      </c>
      <c r="B25" s="19" t="str">
        <f>+Sheet1!A274</f>
        <v>DBS Bank - FD - 6.5% - 27-Nov-2015</v>
      </c>
      <c r="C25" s="19" t="str">
        <f>+Sheet1!B274</f>
        <v>FDDBS27112015</v>
      </c>
      <c r="D25" s="19" t="str">
        <f>+Sheet1!C274</f>
        <v>PRAMERICA ULTRA SHORT TERM BOND FUND</v>
      </c>
      <c r="E25" s="4" t="str">
        <f>+Sheet1!D274</f>
        <v>27-Nov-2015</v>
      </c>
      <c r="F25" s="15">
        <f t="shared" si="6"/>
        <v>7</v>
      </c>
      <c r="G25" s="13" t="str">
        <f t="shared" si="7"/>
        <v>T+0</v>
      </c>
      <c r="H25" s="4" t="str">
        <f>+Sheet1!E274</f>
        <v>20-Nov-2015</v>
      </c>
      <c r="I25" s="14" t="str">
        <f t="shared" si="4"/>
        <v>20-Nov-2015</v>
      </c>
      <c r="J25" s="4" t="str">
        <f>+Sheet1!F274</f>
        <v>20-Nov-2015</v>
      </c>
      <c r="K25" s="5">
        <f>+Sheet1!G274</f>
        <v>100000</v>
      </c>
      <c r="L25" s="5">
        <f>+Sheet1!H274</f>
        <v>10000000</v>
      </c>
      <c r="M25" s="5">
        <f>+Sheet1!I274</f>
        <v>100</v>
      </c>
      <c r="N25" s="5">
        <f>+Sheet1!J274</f>
        <v>6.4822</v>
      </c>
      <c r="O25" s="10" t="str">
        <f>+Sheet1!N274</f>
        <v>Market Trade</v>
      </c>
    </row>
    <row r="26" spans="1:15" ht="12.75" customHeight="1">
      <c r="A26" s="12">
        <f t="shared" si="5"/>
        <v>24</v>
      </c>
      <c r="B26" s="19" t="str">
        <f>+Sheet1!A275</f>
        <v>CBLO 23-NOV-2015</v>
      </c>
      <c r="C26" s="19" t="str">
        <f>+Sheet1!B275</f>
        <v>CBLO</v>
      </c>
      <c r="D26" s="19" t="str">
        <f>+Sheet1!C275</f>
        <v>PRAMERICA ULTRA SHORT TERM BOND FUND</v>
      </c>
      <c r="E26" s="4" t="str">
        <f>+Sheet1!D275</f>
        <v>23-Nov-2015</v>
      </c>
      <c r="F26" s="15">
        <f t="shared" si="6"/>
        <v>3</v>
      </c>
      <c r="G26" s="13" t="str">
        <f t="shared" si="7"/>
        <v>T+0</v>
      </c>
      <c r="H26" s="4" t="str">
        <f>+Sheet1!E275</f>
        <v>20-Nov-2015</v>
      </c>
      <c r="I26" s="14" t="str">
        <f t="shared" si="4"/>
        <v>20-Nov-2015</v>
      </c>
      <c r="J26" s="4" t="str">
        <f>+Sheet1!F275</f>
        <v>20-Nov-2015</v>
      </c>
      <c r="K26" s="5">
        <v>0</v>
      </c>
      <c r="L26" s="5">
        <f>+Sheet1!H275</f>
        <v>26235304.2</v>
      </c>
      <c r="M26" s="5">
        <f>+Sheet1!I275</f>
        <v>99.94401602</v>
      </c>
      <c r="N26" s="5">
        <f>+Sheet1!J275</f>
        <v>6.8152</v>
      </c>
      <c r="O26" s="10" t="str">
        <f>+Sheet1!N275</f>
        <v>Market Trade</v>
      </c>
    </row>
    <row r="27" spans="1:15" ht="12.75" customHeight="1">
      <c r="A27" s="12">
        <f t="shared" si="5"/>
        <v>25</v>
      </c>
      <c r="B27" s="19" t="str">
        <f>+Sheet1!A276</f>
        <v>CBLO 23-NOV-2015</v>
      </c>
      <c r="C27" s="19" t="str">
        <f>+Sheet1!B276</f>
        <v>CBLO</v>
      </c>
      <c r="D27" s="19" t="str">
        <f>+Sheet1!C276</f>
        <v>Pramerica Investor Education and Awareness Fund</v>
      </c>
      <c r="E27" s="4" t="str">
        <f>+Sheet1!D276</f>
        <v>23-Nov-2015</v>
      </c>
      <c r="F27" s="15">
        <f t="shared" si="6"/>
        <v>3</v>
      </c>
      <c r="G27" s="13" t="str">
        <f t="shared" si="7"/>
        <v>T+0</v>
      </c>
      <c r="H27" s="4" t="str">
        <f>+Sheet1!E276</f>
        <v>20-Nov-2015</v>
      </c>
      <c r="I27" s="14" t="str">
        <f t="shared" si="4"/>
        <v>20-Nov-2015</v>
      </c>
      <c r="J27" s="4" t="str">
        <f>+Sheet1!F276</f>
        <v>20-Nov-2015</v>
      </c>
      <c r="K27" s="5">
        <v>0</v>
      </c>
      <c r="L27" s="5">
        <f>+Sheet1!H276</f>
        <v>10813942.53</v>
      </c>
      <c r="M27" s="5">
        <f>+Sheet1!I276</f>
        <v>99.94401602</v>
      </c>
      <c r="N27" s="5">
        <f>+Sheet1!J276</f>
        <v>6.8152</v>
      </c>
      <c r="O27" s="10" t="str">
        <f>+Sheet1!N276</f>
        <v>Market Trade</v>
      </c>
    </row>
    <row r="28" spans="1:15" ht="12.75" customHeight="1">
      <c r="A28" s="12">
        <f t="shared" si="5"/>
        <v>26</v>
      </c>
      <c r="B28" s="19" t="str">
        <f>+Sheet1!A277</f>
        <v>CBLO 23-NOV-2015</v>
      </c>
      <c r="C28" s="19" t="str">
        <f>+Sheet1!B277</f>
        <v>CBLO</v>
      </c>
      <c r="D28" s="19" t="str">
        <f>+Sheet1!C277</f>
        <v>Pramerica Unclaimed Account less than 3 Years</v>
      </c>
      <c r="E28" s="4" t="str">
        <f>+Sheet1!D277</f>
        <v>23-Nov-2015</v>
      </c>
      <c r="F28" s="15">
        <f t="shared" si="6"/>
        <v>3</v>
      </c>
      <c r="G28" s="13" t="str">
        <f t="shared" si="7"/>
        <v>T+0</v>
      </c>
      <c r="H28" s="4" t="str">
        <f>+Sheet1!E277</f>
        <v>20-Nov-2015</v>
      </c>
      <c r="I28" s="14" t="str">
        <f t="shared" si="4"/>
        <v>20-Nov-2015</v>
      </c>
      <c r="J28" s="4" t="str">
        <f>+Sheet1!F277</f>
        <v>20-Nov-2015</v>
      </c>
      <c r="K28" s="5">
        <v>0</v>
      </c>
      <c r="L28" s="5">
        <f>+Sheet1!H277</f>
        <v>179899.23</v>
      </c>
      <c r="M28" s="5">
        <f>+Sheet1!I277</f>
        <v>99.94401602</v>
      </c>
      <c r="N28" s="5">
        <f>+Sheet1!J277</f>
        <v>6.8152</v>
      </c>
      <c r="O28" s="10" t="str">
        <f>+Sheet1!N277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2015-11-30T14:47:12Z</dcterms:modified>
  <cp:category/>
  <cp:version/>
  <cp:contentType/>
  <cp:contentStatus/>
</cp:coreProperties>
</file>