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<sst xmlns="http://schemas.openxmlformats.org/spreadsheetml/2006/main" count="3989" uniqueCount="293">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</sst>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+Sheet1!A431</f>
        <v>GOVERNMENT OF INDIA - GILTS- 7.72%- 25-May-2025</v>
      </c>
      <c r="C3" s="19" t="str">
        <f>+Sheet1!B431</f>
        <v>IN0020150036</v>
      </c>
      <c r="D3" s="19" t="str">
        <f>+Sheet1!C431</f>
        <v>DHFL PRAMERICA CREDIT OPPORTUNITIES FUND</v>
      </c>
      <c r="E3" s="4">
        <f>+Sheet1!D431</f>
        <v>45802</v>
      </c>
      <c r="F3" s="15">
        <f aca="true" t="shared" si="0" ref="F3:F18">+E3-H3</f>
        <v>3413</v>
      </c>
      <c r="G3" s="13" t="str">
        <f aca="true" t="shared" si="1" ref="G3:G18">IF(H3&lt;J3,"T+1","T+0")</f>
        <v>T+1</v>
      </c>
      <c r="H3" s="4">
        <f>+Sheet1!E431</f>
        <v>42389</v>
      </c>
      <c r="I3" s="14">
        <f aca="true" t="shared" si="2" ref="I3:I18">H3</f>
        <v>42389</v>
      </c>
      <c r="J3" s="4">
        <f>+Sheet1!F431</f>
        <v>42390</v>
      </c>
      <c r="K3" s="5">
        <f>+Sheet1!G431</f>
        <v>250000</v>
      </c>
      <c r="L3" s="5">
        <f>+Sheet1!H431</f>
        <v>25199597.22</v>
      </c>
      <c r="M3" s="5">
        <f>+Sheet1!I431</f>
        <v>99.5975</v>
      </c>
      <c r="N3" s="5">
        <f>+Sheet1!J431</f>
        <v>7.779</v>
      </c>
      <c r="O3" s="10" t="str">
        <f>+Sheet1!N431</f>
        <v>Market Trade</v>
      </c>
    </row>
    <row r="4" spans="1:15" ht="12.75" customHeight="1">
      <c r="A4" s="12">
        <f aca="true" t="shared" si="3" ref="A4:A22">+A3+1</f>
        <v>2</v>
      </c>
      <c r="B4" s="19" t="str">
        <f>+Sheet1!A432</f>
        <v>CBLO 22-JAN-2016</v>
      </c>
      <c r="C4" s="19" t="str">
        <f>+Sheet1!B432</f>
        <v>CBLO</v>
      </c>
      <c r="D4" s="19" t="str">
        <f>+Sheet1!C432</f>
        <v>DHFL PRAMERICA CREDIT OPPORTUNITIES FUND</v>
      </c>
      <c r="E4" s="4">
        <f>+Sheet1!D432</f>
        <v>42391</v>
      </c>
      <c r="F4" s="15">
        <f t="shared" si="0"/>
        <v>1</v>
      </c>
      <c r="G4" s="13" t="str">
        <f t="shared" si="1"/>
        <v>T+0</v>
      </c>
      <c r="H4" s="4">
        <f>+Sheet1!E432</f>
        <v>42390</v>
      </c>
      <c r="I4" s="14">
        <f t="shared" si="2"/>
        <v>42390</v>
      </c>
      <c r="J4" s="4">
        <f>+Sheet1!F432</f>
        <v>42390</v>
      </c>
      <c r="K4" s="5">
        <f>+Sheet1!G432</f>
        <v>0</v>
      </c>
      <c r="L4" s="5">
        <f>+Sheet1!H432</f>
        <v>233384592.38</v>
      </c>
      <c r="M4" s="5">
        <f>+Sheet1!I432</f>
        <v>99.98140428</v>
      </c>
      <c r="N4" s="5">
        <f>+Sheet1!J432</f>
        <v>6.7887</v>
      </c>
      <c r="O4" s="10" t="str">
        <f>+Sheet1!N432</f>
        <v>Market Trade</v>
      </c>
    </row>
    <row r="5" spans="1:15" ht="12.75" customHeight="1">
      <c r="A5" s="12">
        <f t="shared" si="3"/>
        <v>3</v>
      </c>
      <c r="B5" s="19" t="str">
        <f>+Sheet1!A433</f>
        <v>GOVERNMENT OF INDIA - GILT- 7.73% - 19-Dec-2034</v>
      </c>
      <c r="C5" s="19" t="str">
        <f>+Sheet1!B433</f>
        <v>IN0020150051</v>
      </c>
      <c r="D5" s="19" t="str">
        <f>+Sheet1!C433</f>
        <v>DHFL PRAMERICA CREDIT OPPORTUNITIES FUND</v>
      </c>
      <c r="E5" s="4">
        <f>+Sheet1!D433</f>
        <v>49297</v>
      </c>
      <c r="F5" s="15">
        <f t="shared" si="0"/>
        <v>6908</v>
      </c>
      <c r="G5" s="13" t="str">
        <f t="shared" si="1"/>
        <v>T+1</v>
      </c>
      <c r="H5" s="4">
        <f>+Sheet1!E433</f>
        <v>42389</v>
      </c>
      <c r="I5" s="14">
        <f t="shared" si="2"/>
        <v>42389</v>
      </c>
      <c r="J5" s="4">
        <f>+Sheet1!F433</f>
        <v>42390</v>
      </c>
      <c r="K5" s="5">
        <f>+Sheet1!G433</f>
        <v>250000</v>
      </c>
      <c r="L5" s="5">
        <f>+Sheet1!H433</f>
        <v>24296777.78</v>
      </c>
      <c r="M5" s="5">
        <f>+Sheet1!I433</f>
        <v>96.5</v>
      </c>
      <c r="N5" s="5">
        <f>+Sheet1!J433</f>
        <v>8.0934</v>
      </c>
      <c r="O5" s="10" t="str">
        <f>+Sheet1!N433</f>
        <v>Market Trade</v>
      </c>
    </row>
    <row r="6" spans="1:15" ht="12.75" customHeight="1">
      <c r="A6" s="12">
        <f t="shared" si="3"/>
        <v>4</v>
      </c>
      <c r="B6" s="19" t="str">
        <f>+Sheet1!A434</f>
        <v>CBLO 22-JAN-2016</v>
      </c>
      <c r="C6" s="19" t="str">
        <f>+Sheet1!B434</f>
        <v>CBLO</v>
      </c>
      <c r="D6" s="19" t="str">
        <f>+Sheet1!C434</f>
        <v>DHFL PRAMERICA DIVERSIFIED EQUITY FUND</v>
      </c>
      <c r="E6" s="4">
        <f>+Sheet1!D434</f>
        <v>42391</v>
      </c>
      <c r="F6" s="15">
        <f t="shared" si="0"/>
        <v>1</v>
      </c>
      <c r="G6" s="13" t="str">
        <f t="shared" si="1"/>
        <v>T+0</v>
      </c>
      <c r="H6" s="4">
        <f>+Sheet1!E434</f>
        <v>42390</v>
      </c>
      <c r="I6" s="14">
        <f t="shared" si="2"/>
        <v>42390</v>
      </c>
      <c r="J6" s="4">
        <f>+Sheet1!F434</f>
        <v>42390</v>
      </c>
      <c r="K6" s="5">
        <f>+Sheet1!G434</f>
        <v>0</v>
      </c>
      <c r="L6" s="5">
        <f>+Sheet1!H434</f>
        <v>69287113.17</v>
      </c>
      <c r="M6" s="5">
        <f>+Sheet1!I434</f>
        <v>99.98140428</v>
      </c>
      <c r="N6" s="5">
        <f>+Sheet1!J434</f>
        <v>6.7887</v>
      </c>
      <c r="O6" s="10" t="str">
        <f>+Sheet1!N434</f>
        <v>Market Trade</v>
      </c>
    </row>
    <row r="7" spans="1:15" ht="12.75" customHeight="1">
      <c r="A7" s="12">
        <f t="shared" si="3"/>
        <v>5</v>
      </c>
      <c r="B7" s="19" t="str">
        <f>+Sheet1!A435</f>
        <v>CBLO 22-JAN-2016</v>
      </c>
      <c r="C7" s="19" t="str">
        <f>+Sheet1!B435</f>
        <v>CBLO</v>
      </c>
      <c r="D7" s="19" t="str">
        <f>+Sheet1!C435</f>
        <v>DHFL PRAMERICA DYNAMIC ASSET ALLOCATION FUND</v>
      </c>
      <c r="E7" s="4">
        <f>+Sheet1!D435</f>
        <v>42391</v>
      </c>
      <c r="F7" s="15">
        <f t="shared" si="0"/>
        <v>1</v>
      </c>
      <c r="G7" s="13" t="str">
        <f t="shared" si="1"/>
        <v>T+0</v>
      </c>
      <c r="H7" s="4">
        <f>+Sheet1!E435</f>
        <v>42390</v>
      </c>
      <c r="I7" s="14">
        <f t="shared" si="2"/>
        <v>42390</v>
      </c>
      <c r="J7" s="4">
        <f>+Sheet1!F435</f>
        <v>42390</v>
      </c>
      <c r="K7" s="5">
        <f>+Sheet1!G435</f>
        <v>0</v>
      </c>
      <c r="L7" s="5">
        <f>+Sheet1!H435</f>
        <v>14297340.81</v>
      </c>
      <c r="M7" s="5">
        <f>+Sheet1!I435</f>
        <v>99.98140428</v>
      </c>
      <c r="N7" s="5">
        <f>+Sheet1!J435</f>
        <v>6.7887</v>
      </c>
      <c r="O7" s="10" t="str">
        <f>+Sheet1!N435</f>
        <v>Market Trade</v>
      </c>
    </row>
    <row r="8" spans="1:15" ht="12.75" customHeight="1">
      <c r="A8" s="12">
        <f t="shared" si="3"/>
        <v>6</v>
      </c>
      <c r="B8" s="19" t="str">
        <f>+Sheet1!A436</f>
        <v>GOVERNMENT OF INDIA - GILT- 7.73% - 19-Dec-2034</v>
      </c>
      <c r="C8" s="19" t="str">
        <f>+Sheet1!B436</f>
        <v>IN0020150051</v>
      </c>
      <c r="D8" s="19" t="str">
        <f>+Sheet1!C436</f>
        <v>DHFL PRAMERICA DYNAMIC ASSET ALLOCATION FUND</v>
      </c>
      <c r="E8" s="4">
        <f>+Sheet1!D436</f>
        <v>49297</v>
      </c>
      <c r="F8" s="15">
        <f t="shared" si="0"/>
        <v>6908</v>
      </c>
      <c r="G8" s="13" t="str">
        <f t="shared" si="1"/>
        <v>T+1</v>
      </c>
      <c r="H8" s="4">
        <f>+Sheet1!E436</f>
        <v>42389</v>
      </c>
      <c r="I8" s="14">
        <f t="shared" si="2"/>
        <v>42389</v>
      </c>
      <c r="J8" s="4">
        <f>+Sheet1!F436</f>
        <v>42390</v>
      </c>
      <c r="K8" s="5">
        <f>+Sheet1!G436</f>
        <v>100000</v>
      </c>
      <c r="L8" s="5">
        <f>+Sheet1!H436</f>
        <v>9718711.11</v>
      </c>
      <c r="M8" s="5">
        <f>+Sheet1!I436</f>
        <v>96.5</v>
      </c>
      <c r="N8" s="5">
        <f>+Sheet1!J436</f>
        <v>8.0934</v>
      </c>
      <c r="O8" s="10" t="str">
        <f>+Sheet1!N436</f>
        <v>Market Trade</v>
      </c>
    </row>
    <row r="9" spans="1:15" ht="12.75" customHeight="1">
      <c r="A9" s="12">
        <f t="shared" si="3"/>
        <v>7</v>
      </c>
      <c r="B9" s="19" t="str">
        <f>+Sheet1!A437</f>
        <v>GOVERNMENT OF INDIA - GILTS- 7.72%- 25-May-2025</v>
      </c>
      <c r="C9" s="19" t="str">
        <f>+Sheet1!B437</f>
        <v>IN0020150036</v>
      </c>
      <c r="D9" s="19" t="str">
        <f>+Sheet1!C437</f>
        <v>DHFL PRAMERICA DYNAMIC BOND FUND</v>
      </c>
      <c r="E9" s="4">
        <f>+Sheet1!D437</f>
        <v>45802</v>
      </c>
      <c r="F9" s="15">
        <f t="shared" si="0"/>
        <v>3413</v>
      </c>
      <c r="G9" s="13" t="str">
        <f t="shared" si="1"/>
        <v>T+1</v>
      </c>
      <c r="H9" s="4">
        <f>+Sheet1!E437</f>
        <v>42389</v>
      </c>
      <c r="I9" s="14">
        <f t="shared" si="2"/>
        <v>42389</v>
      </c>
      <c r="J9" s="4">
        <f>+Sheet1!F437</f>
        <v>42390</v>
      </c>
      <c r="K9" s="5">
        <f>+Sheet1!G437</f>
        <v>1900000</v>
      </c>
      <c r="L9" s="5">
        <f>+Sheet1!H437</f>
        <v>191516938.89</v>
      </c>
      <c r="M9" s="5">
        <f>+Sheet1!I437</f>
        <v>99.5975</v>
      </c>
      <c r="N9" s="5">
        <f>+Sheet1!J437</f>
        <v>7.779</v>
      </c>
      <c r="O9" s="10" t="str">
        <f>+Sheet1!N437</f>
        <v>Market Trade</v>
      </c>
    </row>
    <row r="10" spans="1:15" ht="12.75" customHeight="1">
      <c r="A10" s="12">
        <f t="shared" si="3"/>
        <v>8</v>
      </c>
      <c r="B10" s="19" t="str">
        <f>+Sheet1!A438</f>
        <v>GOVERNMENT OF INDIA - GILTS- 7.72%- 25-May-2025</v>
      </c>
      <c r="C10" s="19" t="str">
        <f>+Sheet1!B438</f>
        <v>IN0020150036</v>
      </c>
      <c r="D10" s="19" t="str">
        <f>+Sheet1!C438</f>
        <v>DHFL PRAMERICA DYNAMIC BOND FUND</v>
      </c>
      <c r="E10" s="4">
        <f>+Sheet1!D438</f>
        <v>45802</v>
      </c>
      <c r="F10" s="15">
        <f t="shared" si="0"/>
        <v>3413</v>
      </c>
      <c r="G10" s="13" t="str">
        <f t="shared" si="1"/>
        <v>T+1</v>
      </c>
      <c r="H10" s="4">
        <f>+Sheet1!E438</f>
        <v>42389</v>
      </c>
      <c r="I10" s="14">
        <f t="shared" si="2"/>
        <v>42389</v>
      </c>
      <c r="J10" s="4">
        <f>+Sheet1!F438</f>
        <v>42390</v>
      </c>
      <c r="K10" s="5">
        <f>+Sheet1!G438</f>
        <v>1500000</v>
      </c>
      <c r="L10" s="5">
        <f>+Sheet1!H438</f>
        <v>151201333.33</v>
      </c>
      <c r="M10" s="5">
        <f>+Sheet1!I438</f>
        <v>99.6</v>
      </c>
      <c r="N10" s="5">
        <f>+Sheet1!J438</f>
        <v>7.7786</v>
      </c>
      <c r="O10" s="10" t="str">
        <f>+Sheet1!N438</f>
        <v>Market Trade</v>
      </c>
    </row>
    <row r="11" spans="1:15" ht="12.75" customHeight="1">
      <c r="A11" s="12">
        <f t="shared" si="3"/>
        <v>9</v>
      </c>
      <c r="B11" s="19" t="str">
        <f>+Sheet1!A439</f>
        <v>GOVERNMENT OF INDIA - GILTS- 7.72%- 25-May-2025</v>
      </c>
      <c r="C11" s="19" t="str">
        <f>+Sheet1!B439</f>
        <v>IN0020150036</v>
      </c>
      <c r="D11" s="19" t="str">
        <f>+Sheet1!C439</f>
        <v>DHFL PRAMERICA DYNAMIC BOND FUND</v>
      </c>
      <c r="E11" s="4">
        <f>+Sheet1!D439</f>
        <v>45802</v>
      </c>
      <c r="F11" s="15">
        <f t="shared" si="0"/>
        <v>3413</v>
      </c>
      <c r="G11" s="13" t="str">
        <f t="shared" si="1"/>
        <v>T+1</v>
      </c>
      <c r="H11" s="4">
        <f>+Sheet1!E439</f>
        <v>42389</v>
      </c>
      <c r="I11" s="14">
        <f t="shared" si="2"/>
        <v>42389</v>
      </c>
      <c r="J11" s="4">
        <f>+Sheet1!F439</f>
        <v>42390</v>
      </c>
      <c r="K11" s="5">
        <f>+Sheet1!G439</f>
        <v>500000</v>
      </c>
      <c r="L11" s="5">
        <f>+Sheet1!H439</f>
        <v>50424194.44</v>
      </c>
      <c r="M11" s="5">
        <f>+Sheet1!I439</f>
        <v>99.6475</v>
      </c>
      <c r="N11" s="5">
        <f>+Sheet1!J439</f>
        <v>7.7714</v>
      </c>
      <c r="O11" s="10" t="str">
        <f>+Sheet1!N439</f>
        <v>Market Trade</v>
      </c>
    </row>
    <row r="12" spans="1:15" ht="12.75" customHeight="1">
      <c r="A12" s="12">
        <f t="shared" si="3"/>
        <v>10</v>
      </c>
      <c r="B12" s="19" t="str">
        <f>+Sheet1!A440</f>
        <v>GOVERNMENT OF INDIA - GILTS- 7.72%- 25-May-2025</v>
      </c>
      <c r="C12" s="19" t="str">
        <f>+Sheet1!B440</f>
        <v>IN0020150036</v>
      </c>
      <c r="D12" s="19" t="str">
        <f>+Sheet1!C440</f>
        <v>DHFL PRAMERICA DYNAMIC BOND FUND</v>
      </c>
      <c r="E12" s="4">
        <f>+Sheet1!D440</f>
        <v>45802</v>
      </c>
      <c r="F12" s="15">
        <f t="shared" si="0"/>
        <v>3413</v>
      </c>
      <c r="G12" s="13" t="str">
        <f t="shared" si="1"/>
        <v>T+1</v>
      </c>
      <c r="H12" s="4">
        <f>+Sheet1!E440</f>
        <v>42389</v>
      </c>
      <c r="I12" s="14">
        <f t="shared" si="2"/>
        <v>42389</v>
      </c>
      <c r="J12" s="4">
        <f>+Sheet1!F440</f>
        <v>42390</v>
      </c>
      <c r="K12" s="5">
        <f>+Sheet1!G440</f>
        <v>500000</v>
      </c>
      <c r="L12" s="5">
        <f>+Sheet1!H440</f>
        <v>50415444.44</v>
      </c>
      <c r="M12" s="5">
        <f>+Sheet1!I440</f>
        <v>99.63</v>
      </c>
      <c r="N12" s="5">
        <f>+Sheet1!J440</f>
        <v>7.774</v>
      </c>
      <c r="O12" s="10" t="str">
        <f>+Sheet1!N440</f>
        <v>Market Trade</v>
      </c>
    </row>
    <row r="13" spans="1:15" ht="12.75" customHeight="1">
      <c r="A13" s="12">
        <f t="shared" si="3"/>
        <v>11</v>
      </c>
      <c r="B13" s="19" t="str">
        <f>+Sheet1!A441</f>
        <v>GOVERNMENT OF INDIA - GILTS- 7.72%- 25-May-2025</v>
      </c>
      <c r="C13" s="19" t="str">
        <f>+Sheet1!B441</f>
        <v>IN0020150036</v>
      </c>
      <c r="D13" s="19" t="str">
        <f>+Sheet1!C441</f>
        <v>DHFL PRAMERICA DYNAMIC BOND FUND</v>
      </c>
      <c r="E13" s="4">
        <f>+Sheet1!D441</f>
        <v>45802</v>
      </c>
      <c r="F13" s="15">
        <f t="shared" si="0"/>
        <v>3413</v>
      </c>
      <c r="G13" s="13" t="str">
        <f t="shared" si="1"/>
        <v>T+1</v>
      </c>
      <c r="H13" s="4">
        <f>+Sheet1!E441</f>
        <v>42389</v>
      </c>
      <c r="I13" s="14">
        <f t="shared" si="2"/>
        <v>42389</v>
      </c>
      <c r="J13" s="4">
        <f>+Sheet1!F441</f>
        <v>42390</v>
      </c>
      <c r="K13" s="5">
        <f>+Sheet1!G441</f>
        <v>1000000</v>
      </c>
      <c r="L13" s="5">
        <f>+Sheet1!H441</f>
        <v>100810888.89</v>
      </c>
      <c r="M13" s="5">
        <f>+Sheet1!I441</f>
        <v>99.61</v>
      </c>
      <c r="N13" s="5">
        <f>+Sheet1!J441</f>
        <v>7.7771</v>
      </c>
      <c r="O13" s="10" t="str">
        <f>+Sheet1!N441</f>
        <v>Market Trade</v>
      </c>
    </row>
    <row r="14" spans="1:15" ht="12.75" customHeight="1">
      <c r="A14" s="12">
        <f t="shared" si="3"/>
        <v>12</v>
      </c>
      <c r="B14" s="19" t="str">
        <f>+Sheet1!A442</f>
        <v>GOVERNMENT OF INDIA - GILTS- 7.72%- 25-May-2025</v>
      </c>
      <c r="C14" s="19" t="str">
        <f>+Sheet1!B442</f>
        <v>IN0020150036</v>
      </c>
      <c r="D14" s="19" t="str">
        <f>+Sheet1!C442</f>
        <v>DHFL PRAMERICA DYNAMIC BOND FUND</v>
      </c>
      <c r="E14" s="4">
        <f>+Sheet1!D442</f>
        <v>45802</v>
      </c>
      <c r="F14" s="15">
        <f t="shared" si="0"/>
        <v>3413</v>
      </c>
      <c r="G14" s="13" t="str">
        <f t="shared" si="1"/>
        <v>T+1</v>
      </c>
      <c r="H14" s="4">
        <f>+Sheet1!E442</f>
        <v>42389</v>
      </c>
      <c r="I14" s="14">
        <f t="shared" si="2"/>
        <v>42389</v>
      </c>
      <c r="J14" s="4">
        <f>+Sheet1!F442</f>
        <v>42390</v>
      </c>
      <c r="K14" s="5">
        <f>+Sheet1!G442</f>
        <v>2500000</v>
      </c>
      <c r="L14" s="5">
        <f>+Sheet1!H442</f>
        <v>252077222.22</v>
      </c>
      <c r="M14" s="5">
        <f>+Sheet1!I442</f>
        <v>99.63</v>
      </c>
      <c r="N14" s="5">
        <f>+Sheet1!J442</f>
        <v>7.774</v>
      </c>
      <c r="O14" s="10" t="str">
        <f>+Sheet1!N442</f>
        <v>Market Trade</v>
      </c>
    </row>
    <row r="15" spans="1:15" ht="12.75" customHeight="1">
      <c r="A15" s="12">
        <f t="shared" si="3"/>
        <v>13</v>
      </c>
      <c r="B15" s="19" t="str">
        <f>+Sheet1!A443</f>
        <v>GOVERNMENT OF INDIA - GILTS- 7.72%- 25-May-2025</v>
      </c>
      <c r="C15" s="19" t="str">
        <f>+Sheet1!B443</f>
        <v>IN0020150036</v>
      </c>
      <c r="D15" s="19" t="str">
        <f>+Sheet1!C443</f>
        <v>DHFL PRAMERICA DYNAMIC BOND FUND</v>
      </c>
      <c r="E15" s="4">
        <f>+Sheet1!D443</f>
        <v>45802</v>
      </c>
      <c r="F15" s="15">
        <f t="shared" si="0"/>
        <v>3413</v>
      </c>
      <c r="G15" s="13" t="str">
        <f t="shared" si="1"/>
        <v>T+1</v>
      </c>
      <c r="H15" s="4">
        <f>+Sheet1!E443</f>
        <v>42389</v>
      </c>
      <c r="I15" s="14">
        <f t="shared" si="2"/>
        <v>42389</v>
      </c>
      <c r="J15" s="4">
        <f>+Sheet1!F443</f>
        <v>42390</v>
      </c>
      <c r="K15" s="5">
        <f>+Sheet1!G443</f>
        <v>1500000</v>
      </c>
      <c r="L15" s="5">
        <f>+Sheet1!H443</f>
        <v>151231333.33</v>
      </c>
      <c r="M15" s="5">
        <f>+Sheet1!I443</f>
        <v>99.62</v>
      </c>
      <c r="N15" s="5">
        <f>+Sheet1!J443</f>
        <v>7.7756</v>
      </c>
      <c r="O15" s="10" t="str">
        <f>+Sheet1!N443</f>
        <v>Market Trade</v>
      </c>
    </row>
    <row r="16" spans="1:15" ht="12.75" customHeight="1">
      <c r="A16" s="12">
        <f t="shared" si="3"/>
        <v>14</v>
      </c>
      <c r="B16" s="19" t="str">
        <f>+Sheet1!A444</f>
        <v>GOVERNMENT OF INDIA - GILTS - 7.59% - 11-Jan-2026</v>
      </c>
      <c r="C16" s="19" t="str">
        <f>+Sheet1!B444</f>
        <v>IN0020150093</v>
      </c>
      <c r="D16" s="19" t="str">
        <f>+Sheet1!C444</f>
        <v>DHFL PRAMERICA DYNAMIC BOND FUND</v>
      </c>
      <c r="E16" s="4">
        <f>+Sheet1!D444</f>
        <v>46033</v>
      </c>
      <c r="F16" s="15">
        <f t="shared" si="0"/>
        <v>3644</v>
      </c>
      <c r="G16" s="13" t="str">
        <f t="shared" si="1"/>
        <v>T+1</v>
      </c>
      <c r="H16" s="4">
        <f>+Sheet1!E444</f>
        <v>42389</v>
      </c>
      <c r="I16" s="14">
        <f t="shared" si="2"/>
        <v>42389</v>
      </c>
      <c r="J16" s="4">
        <f>+Sheet1!F444</f>
        <v>42390</v>
      </c>
      <c r="K16" s="5">
        <f>+Sheet1!G444</f>
        <v>1000000</v>
      </c>
      <c r="L16" s="5">
        <f>+Sheet1!H444</f>
        <v>99845833.33</v>
      </c>
      <c r="M16" s="5">
        <f>+Sheet1!I444</f>
        <v>99.635</v>
      </c>
      <c r="N16" s="5">
        <f>+Sheet1!J444</f>
        <v>7.6424</v>
      </c>
      <c r="O16" s="10" t="str">
        <f>+Sheet1!N444</f>
        <v>Market Trade</v>
      </c>
    </row>
    <row r="17" spans="1:15" ht="12.75" customHeight="1">
      <c r="A17" s="12">
        <f t="shared" si="3"/>
        <v>15</v>
      </c>
      <c r="B17" s="19" t="str">
        <f>+Sheet1!A445</f>
        <v>GOVERNMENT OF INDIA - GILTS- 7.72%- 25-May-2025</v>
      </c>
      <c r="C17" s="19" t="str">
        <f>+Sheet1!B445</f>
        <v>IN0020150036</v>
      </c>
      <c r="D17" s="19" t="str">
        <f>+Sheet1!C445</f>
        <v>DHFL PRAMERICA DYNAMIC BOND FUND</v>
      </c>
      <c r="E17" s="4">
        <f>+Sheet1!D445</f>
        <v>45802</v>
      </c>
      <c r="F17" s="15">
        <f t="shared" si="0"/>
        <v>3413</v>
      </c>
      <c r="G17" s="13" t="str">
        <f t="shared" si="1"/>
        <v>T+1</v>
      </c>
      <c r="H17" s="4">
        <f>+Sheet1!E445</f>
        <v>42389</v>
      </c>
      <c r="I17" s="14">
        <f t="shared" si="2"/>
        <v>42389</v>
      </c>
      <c r="J17" s="4">
        <f>+Sheet1!F445</f>
        <v>42390</v>
      </c>
      <c r="K17" s="5">
        <f>+Sheet1!G445</f>
        <v>2000000</v>
      </c>
      <c r="L17" s="5">
        <f>+Sheet1!H445</f>
        <v>201731777.78</v>
      </c>
      <c r="M17" s="5">
        <f>+Sheet1!I445</f>
        <v>99.665</v>
      </c>
      <c r="N17" s="5">
        <f>+Sheet1!J445</f>
        <v>7.7687</v>
      </c>
      <c r="O17" s="10" t="str">
        <f>+Sheet1!N445</f>
        <v>Market Trade</v>
      </c>
    </row>
    <row r="18" spans="1:15" ht="12.75" customHeight="1">
      <c r="A18" s="12">
        <f t="shared" si="3"/>
        <v>16</v>
      </c>
      <c r="B18" s="19" t="str">
        <f>+Sheet1!A446</f>
        <v>GOVERNMENT OF INDIA - GILTS- 7.72%- 25-May-2025</v>
      </c>
      <c r="C18" s="19" t="str">
        <f>+Sheet1!B446</f>
        <v>IN0020150036</v>
      </c>
      <c r="D18" s="19" t="str">
        <f>+Sheet1!C446</f>
        <v>DHFL PRAMERICA DYNAMIC BOND FUND</v>
      </c>
      <c r="E18" s="4">
        <f>+Sheet1!D446</f>
        <v>45802</v>
      </c>
      <c r="F18" s="15">
        <f t="shared" si="0"/>
        <v>3413</v>
      </c>
      <c r="G18" s="13" t="str">
        <f t="shared" si="1"/>
        <v>T+1</v>
      </c>
      <c r="H18" s="4">
        <f>+Sheet1!E446</f>
        <v>42389</v>
      </c>
      <c r="I18" s="14">
        <f t="shared" si="2"/>
        <v>42389</v>
      </c>
      <c r="J18" s="4">
        <f>+Sheet1!F446</f>
        <v>42390</v>
      </c>
      <c r="K18" s="5">
        <f>+Sheet1!G446</f>
        <v>1500000</v>
      </c>
      <c r="L18" s="5">
        <f>+Sheet1!H446</f>
        <v>151306333.33</v>
      </c>
      <c r="M18" s="5">
        <f>+Sheet1!I446</f>
        <v>99.67</v>
      </c>
      <c r="N18" s="5">
        <f>+Sheet1!J446</f>
        <v>7.7679</v>
      </c>
      <c r="O18" s="10" t="str">
        <f>+Sheet1!N446</f>
        <v>Market Trade</v>
      </c>
    </row>
    <row r="19" spans="1:15" ht="12.75" customHeight="1">
      <c r="A19" s="12">
        <f t="shared" si="3"/>
        <v>17</v>
      </c>
      <c r="B19" s="19" t="str">
        <f>+Sheet1!A447</f>
        <v>Axis Bank - CD - 0% - 02-Dec-2016</v>
      </c>
      <c r="C19" s="19" t="str">
        <f>+Sheet1!B447</f>
        <v>INE238A16F51</v>
      </c>
      <c r="D19" s="19" t="str">
        <f>+Sheet1!C447</f>
        <v>DHFL PRAMERICA DYNAMIC BOND FUND</v>
      </c>
      <c r="E19" s="4">
        <f>+Sheet1!D447</f>
        <v>42706</v>
      </c>
      <c r="F19" s="15">
        <f aca="true" t="shared" si="4" ref="F19:F57">+E19-H19</f>
        <v>316</v>
      </c>
      <c r="G19" s="13" t="str">
        <f aca="true" t="shared" si="5" ref="G19:G57">IF(H19&lt;J19,"T+1","T+0")</f>
        <v>T+0</v>
      </c>
      <c r="H19" s="4">
        <f>+Sheet1!E447</f>
        <v>42390</v>
      </c>
      <c r="I19" s="14">
        <f aca="true" t="shared" si="6" ref="I19:I57">H19</f>
        <v>42390</v>
      </c>
      <c r="J19" s="4">
        <f>+Sheet1!F447</f>
        <v>42390</v>
      </c>
      <c r="K19" s="5">
        <f>+Sheet1!G447</f>
        <v>1500000</v>
      </c>
      <c r="L19" s="5">
        <f>+Sheet1!H447</f>
        <v>140170350</v>
      </c>
      <c r="M19" s="5">
        <f>+Sheet1!I447</f>
        <v>93.4469</v>
      </c>
      <c r="N19" s="5">
        <f>+Sheet1!J447</f>
        <v>8.1</v>
      </c>
      <c r="O19" s="10" t="str">
        <f>+Sheet1!N447</f>
        <v>Market Trade</v>
      </c>
    </row>
    <row r="20" spans="1:15" ht="12.75" customHeight="1">
      <c r="A20" s="12">
        <f t="shared" si="3"/>
        <v>18</v>
      </c>
      <c r="B20" s="19" t="str">
        <f>+Sheet1!A448</f>
        <v>CBLO 22-JAN-2016</v>
      </c>
      <c r="C20" s="19" t="str">
        <f>+Sheet1!B448</f>
        <v>CBLO</v>
      </c>
      <c r="D20" s="19" t="str">
        <f>+Sheet1!C448</f>
        <v>DHFL PRAMERICA DYNAMIC BOND FUND</v>
      </c>
      <c r="E20" s="4">
        <f>+Sheet1!D448</f>
        <v>42391</v>
      </c>
      <c r="F20" s="15">
        <f t="shared" si="4"/>
        <v>1</v>
      </c>
      <c r="G20" s="13" t="str">
        <f t="shared" si="5"/>
        <v>T+0</v>
      </c>
      <c r="H20" s="4">
        <f>+Sheet1!E448</f>
        <v>42390</v>
      </c>
      <c r="I20" s="14">
        <f t="shared" si="6"/>
        <v>42390</v>
      </c>
      <c r="J20" s="4">
        <f>+Sheet1!F448</f>
        <v>42390</v>
      </c>
      <c r="K20" s="5">
        <f>+Sheet1!G448</f>
        <v>0</v>
      </c>
      <c r="L20" s="5">
        <f>+Sheet1!H448</f>
        <v>948037672.79</v>
      </c>
      <c r="M20" s="5">
        <f>+Sheet1!I448</f>
        <v>99.98140428</v>
      </c>
      <c r="N20" s="5">
        <f>+Sheet1!J448</f>
        <v>6.7887</v>
      </c>
      <c r="O20" s="10" t="str">
        <f>+Sheet1!N448</f>
        <v>Market Trade</v>
      </c>
    </row>
    <row r="21" spans="1:15" ht="12.75" customHeight="1">
      <c r="A21" s="12">
        <f t="shared" si="3"/>
        <v>19</v>
      </c>
      <c r="B21" s="19" t="str">
        <f>+Sheet1!A449</f>
        <v>GOVERNMENT OF INDIA - GILT- 7.73% - 19-Dec-2034</v>
      </c>
      <c r="C21" s="19" t="str">
        <f>+Sheet1!B449</f>
        <v>IN0020150051</v>
      </c>
      <c r="D21" s="19" t="str">
        <f>+Sheet1!C449</f>
        <v>DHFL PRAMERICA DYNAMIC BOND FUND</v>
      </c>
      <c r="E21" s="4">
        <f>+Sheet1!D449</f>
        <v>49297</v>
      </c>
      <c r="F21" s="15">
        <f t="shared" si="4"/>
        <v>6908</v>
      </c>
      <c r="G21" s="13" t="str">
        <f t="shared" si="5"/>
        <v>T+1</v>
      </c>
      <c r="H21" s="4">
        <f>+Sheet1!E449</f>
        <v>42389</v>
      </c>
      <c r="I21" s="14">
        <f t="shared" si="6"/>
        <v>42389</v>
      </c>
      <c r="J21" s="4">
        <f>+Sheet1!F449</f>
        <v>42390</v>
      </c>
      <c r="K21" s="5">
        <f>+Sheet1!G449</f>
        <v>1000000</v>
      </c>
      <c r="L21" s="5">
        <f>+Sheet1!H449</f>
        <v>97087111.11</v>
      </c>
      <c r="M21" s="5">
        <f>+Sheet1!I449</f>
        <v>96.4</v>
      </c>
      <c r="N21" s="5">
        <f>+Sheet1!J449</f>
        <v>8.1041</v>
      </c>
      <c r="O21" s="10" t="str">
        <f>+Sheet1!N449</f>
        <v>Market Trade</v>
      </c>
    </row>
    <row r="22" spans="1:15" ht="12.75" customHeight="1">
      <c r="A22" s="12">
        <f t="shared" si="3"/>
        <v>20</v>
      </c>
      <c r="B22" s="19" t="str">
        <f>+Sheet1!A450</f>
        <v>GOVERNMENT OF INDIA - GILT- 7.73% - 19-Dec-2034</v>
      </c>
      <c r="C22" s="19" t="str">
        <f>+Sheet1!B450</f>
        <v>IN0020150051</v>
      </c>
      <c r="D22" s="19" t="str">
        <f>+Sheet1!C450</f>
        <v>DHFL PRAMERICA DYNAMIC BOND FUND</v>
      </c>
      <c r="E22" s="4">
        <f>+Sheet1!D450</f>
        <v>49297</v>
      </c>
      <c r="F22" s="15">
        <f t="shared" si="4"/>
        <v>6908</v>
      </c>
      <c r="G22" s="13" t="str">
        <f t="shared" si="5"/>
        <v>T+1</v>
      </c>
      <c r="H22" s="4">
        <f>+Sheet1!E450</f>
        <v>42389</v>
      </c>
      <c r="I22" s="14">
        <f t="shared" si="6"/>
        <v>42389</v>
      </c>
      <c r="J22" s="4">
        <f>+Sheet1!F450</f>
        <v>42390</v>
      </c>
      <c r="K22" s="5">
        <f>+Sheet1!G450</f>
        <v>1600000</v>
      </c>
      <c r="L22" s="5">
        <f>+Sheet1!H450</f>
        <v>155499377.78</v>
      </c>
      <c r="M22" s="5">
        <f>+Sheet1!I450</f>
        <v>96.5</v>
      </c>
      <c r="N22" s="5">
        <f>+Sheet1!J450</f>
        <v>8.0934</v>
      </c>
      <c r="O22" s="10" t="str">
        <f>+Sheet1!N450</f>
        <v>Market Trade</v>
      </c>
    </row>
    <row r="23" spans="1:15" ht="12.75" customHeight="1">
      <c r="A23" s="12">
        <f aca="true" t="shared" si="7" ref="A23:A57">+A22+1</f>
        <v>21</v>
      </c>
      <c r="B23" s="19" t="str">
        <f>+Sheet1!A451</f>
        <v>GOVERNMENT OF INDIA - GILT- 7.73% - 19-Dec-2034</v>
      </c>
      <c r="C23" s="19" t="str">
        <f>+Sheet1!B451</f>
        <v>IN0020150051</v>
      </c>
      <c r="D23" s="19" t="str">
        <f>+Sheet1!C451</f>
        <v>DHFL PRAMERICA DYNAMIC BOND FUND</v>
      </c>
      <c r="E23" s="4">
        <f>+Sheet1!D451</f>
        <v>49297</v>
      </c>
      <c r="F23" s="15">
        <f t="shared" si="4"/>
        <v>6908</v>
      </c>
      <c r="G23" s="13" t="str">
        <f t="shared" si="5"/>
        <v>T+1</v>
      </c>
      <c r="H23" s="4">
        <f>+Sheet1!E451</f>
        <v>42389</v>
      </c>
      <c r="I23" s="14">
        <f t="shared" si="6"/>
        <v>42389</v>
      </c>
      <c r="J23" s="4">
        <f>+Sheet1!F451</f>
        <v>42390</v>
      </c>
      <c r="K23" s="5">
        <f>+Sheet1!G451</f>
        <v>2500000</v>
      </c>
      <c r="L23" s="5">
        <f>+Sheet1!H451</f>
        <v>243067777.78</v>
      </c>
      <c r="M23" s="5">
        <f>+Sheet1!I451</f>
        <v>96.54</v>
      </c>
      <c r="N23" s="5">
        <f>+Sheet1!J451</f>
        <v>8.0891</v>
      </c>
      <c r="O23" s="10" t="str">
        <f>+Sheet1!N451</f>
        <v>Market Trade</v>
      </c>
    </row>
    <row r="24" spans="1:15" ht="12.75" customHeight="1">
      <c r="A24" s="12">
        <f t="shared" si="7"/>
        <v>22</v>
      </c>
      <c r="B24" s="19" t="str">
        <f>+Sheet1!A452</f>
        <v>GOVERNMENT OF INDIA - GILT- 7.73% - 19-Dec-2034</v>
      </c>
      <c r="C24" s="19" t="str">
        <f>+Sheet1!B452</f>
        <v>IN0020150051</v>
      </c>
      <c r="D24" s="19" t="str">
        <f>+Sheet1!C452</f>
        <v>DHFL PRAMERICA DYNAMIC BOND FUND</v>
      </c>
      <c r="E24" s="4">
        <f>+Sheet1!D452</f>
        <v>49297</v>
      </c>
      <c r="F24" s="15">
        <f t="shared" si="4"/>
        <v>6908</v>
      </c>
      <c r="G24" s="13" t="str">
        <f t="shared" si="5"/>
        <v>T+1</v>
      </c>
      <c r="H24" s="4">
        <f>+Sheet1!E452</f>
        <v>42389</v>
      </c>
      <c r="I24" s="14">
        <f t="shared" si="6"/>
        <v>42389</v>
      </c>
      <c r="J24" s="4">
        <f>+Sheet1!F452</f>
        <v>42390</v>
      </c>
      <c r="K24" s="5">
        <f>+Sheet1!G452</f>
        <v>1000000</v>
      </c>
      <c r="L24" s="5">
        <f>+Sheet1!H452</f>
        <v>97137111.11</v>
      </c>
      <c r="M24" s="5">
        <f>+Sheet1!I452</f>
        <v>96.45</v>
      </c>
      <c r="N24" s="5">
        <f>+Sheet1!J452</f>
        <v>8.0988</v>
      </c>
      <c r="O24" s="10" t="str">
        <f>+Sheet1!N452</f>
        <v>Market Trade</v>
      </c>
    </row>
    <row r="25" spans="1:15" ht="12.75" customHeight="1">
      <c r="A25" s="12">
        <f t="shared" si="7"/>
        <v>23</v>
      </c>
      <c r="B25" s="19" t="str">
        <f>+Sheet1!A453</f>
        <v>GOVERNMENT OF INDIA - GILT- 7.73% - 19-Dec-2034</v>
      </c>
      <c r="C25" s="19" t="str">
        <f>+Sheet1!B453</f>
        <v>IN0020150051</v>
      </c>
      <c r="D25" s="19" t="str">
        <f>+Sheet1!C453</f>
        <v>DHFL PRAMERICA DYNAMIC BOND FUND</v>
      </c>
      <c r="E25" s="4">
        <f>+Sheet1!D453</f>
        <v>49297</v>
      </c>
      <c r="F25" s="15">
        <f t="shared" si="4"/>
        <v>6908</v>
      </c>
      <c r="G25" s="13" t="str">
        <f t="shared" si="5"/>
        <v>T+1</v>
      </c>
      <c r="H25" s="4">
        <f>+Sheet1!E453</f>
        <v>42389</v>
      </c>
      <c r="I25" s="14">
        <f t="shared" si="6"/>
        <v>42389</v>
      </c>
      <c r="J25" s="4">
        <f>+Sheet1!F453</f>
        <v>42390</v>
      </c>
      <c r="K25" s="5">
        <f>+Sheet1!G453</f>
        <v>1000000</v>
      </c>
      <c r="L25" s="5">
        <f>+Sheet1!H453</f>
        <v>97092111.11</v>
      </c>
      <c r="M25" s="5">
        <f>+Sheet1!I453</f>
        <v>96.405</v>
      </c>
      <c r="N25" s="5">
        <f>+Sheet1!J453</f>
        <v>8.1036</v>
      </c>
      <c r="O25" s="10" t="str">
        <f>+Sheet1!N453</f>
        <v>Market Trade</v>
      </c>
    </row>
    <row r="26" spans="1:15" ht="12.75" customHeight="1">
      <c r="A26" s="12">
        <f t="shared" si="7"/>
        <v>24</v>
      </c>
      <c r="B26" s="19" t="str">
        <f>+Sheet1!A454</f>
        <v>GOVERNMENT OF INDIA - GILT- 7.73% - 19-Dec-2034</v>
      </c>
      <c r="C26" s="19" t="str">
        <f>+Sheet1!B454</f>
        <v>IN0020150051</v>
      </c>
      <c r="D26" s="19" t="str">
        <f>+Sheet1!C454</f>
        <v>DHFL PRAMERICA DYNAMIC BOND FUND</v>
      </c>
      <c r="E26" s="4">
        <f>+Sheet1!D454</f>
        <v>49297</v>
      </c>
      <c r="F26" s="15">
        <f t="shared" si="4"/>
        <v>6908</v>
      </c>
      <c r="G26" s="13" t="str">
        <f t="shared" si="5"/>
        <v>T+1</v>
      </c>
      <c r="H26" s="4">
        <f>+Sheet1!E454</f>
        <v>42389</v>
      </c>
      <c r="I26" s="14">
        <f t="shared" si="6"/>
        <v>42389</v>
      </c>
      <c r="J26" s="4">
        <f>+Sheet1!F454</f>
        <v>42390</v>
      </c>
      <c r="K26" s="5">
        <f>+Sheet1!G454</f>
        <v>2000000</v>
      </c>
      <c r="L26" s="5">
        <f>+Sheet1!H454</f>
        <v>194174222.22</v>
      </c>
      <c r="M26" s="5">
        <f>+Sheet1!I454</f>
        <v>96.4</v>
      </c>
      <c r="N26" s="5">
        <f>+Sheet1!J454</f>
        <v>8.1041</v>
      </c>
      <c r="O26" s="10" t="str">
        <f>+Sheet1!N454</f>
        <v>Market Trade</v>
      </c>
    </row>
    <row r="27" spans="1:15" ht="12.75" customHeight="1">
      <c r="A27" s="12">
        <f t="shared" si="7"/>
        <v>25</v>
      </c>
      <c r="B27" s="19" t="str">
        <f>+Sheet1!A455</f>
        <v>GOVERNMENT OF INDIA - GILT- 7.73% - 19-Dec-2034</v>
      </c>
      <c r="C27" s="19" t="str">
        <f>+Sheet1!B455</f>
        <v>IN0020150051</v>
      </c>
      <c r="D27" s="19" t="str">
        <f>+Sheet1!C455</f>
        <v>DHFL PRAMERICA DYNAMIC BOND FUND</v>
      </c>
      <c r="E27" s="4">
        <f>+Sheet1!D455</f>
        <v>49297</v>
      </c>
      <c r="F27" s="15">
        <f t="shared" si="4"/>
        <v>6908</v>
      </c>
      <c r="G27" s="13" t="str">
        <f t="shared" si="5"/>
        <v>T+1</v>
      </c>
      <c r="H27" s="4">
        <f>+Sheet1!E455</f>
        <v>42389</v>
      </c>
      <c r="I27" s="14">
        <f t="shared" si="6"/>
        <v>42389</v>
      </c>
      <c r="J27" s="4">
        <f>+Sheet1!F455</f>
        <v>42390</v>
      </c>
      <c r="K27" s="5">
        <f>+Sheet1!G455</f>
        <v>500000</v>
      </c>
      <c r="L27" s="5">
        <f>+Sheet1!H455</f>
        <v>48593555.56</v>
      </c>
      <c r="M27" s="5">
        <f>+Sheet1!I455</f>
        <v>96.5</v>
      </c>
      <c r="N27" s="5">
        <f>+Sheet1!J455</f>
        <v>8.0934</v>
      </c>
      <c r="O27" s="10" t="str">
        <f>+Sheet1!N455</f>
        <v>Market Trade</v>
      </c>
    </row>
    <row r="28" spans="1:15" ht="12.75" customHeight="1">
      <c r="A28" s="12">
        <f t="shared" si="7"/>
        <v>26</v>
      </c>
      <c r="B28" s="19" t="str">
        <f>+Sheet1!A456</f>
        <v>GOVERNMENT OF INDIA - GILT- 7.73% - 19-Dec-2034</v>
      </c>
      <c r="C28" s="19" t="str">
        <f>+Sheet1!B456</f>
        <v>IN0020150051</v>
      </c>
      <c r="D28" s="19" t="str">
        <f>+Sheet1!C456</f>
        <v>DHFL PRAMERICA DYNAMIC BOND FUND</v>
      </c>
      <c r="E28" s="4">
        <f>+Sheet1!D456</f>
        <v>49297</v>
      </c>
      <c r="F28" s="15">
        <f t="shared" si="4"/>
        <v>6908</v>
      </c>
      <c r="G28" s="13" t="str">
        <f t="shared" si="5"/>
        <v>T+1</v>
      </c>
      <c r="H28" s="4">
        <f>+Sheet1!E456</f>
        <v>42389</v>
      </c>
      <c r="I28" s="14">
        <f t="shared" si="6"/>
        <v>42389</v>
      </c>
      <c r="J28" s="4">
        <f>+Sheet1!F456</f>
        <v>42390</v>
      </c>
      <c r="K28" s="5">
        <f>+Sheet1!G456</f>
        <v>1000000</v>
      </c>
      <c r="L28" s="5">
        <f>+Sheet1!H456</f>
        <v>97087111.11</v>
      </c>
      <c r="M28" s="5">
        <f>+Sheet1!I456</f>
        <v>96.4</v>
      </c>
      <c r="N28" s="5">
        <f>+Sheet1!J456</f>
        <v>8.1041</v>
      </c>
      <c r="O28" s="10" t="str">
        <f>+Sheet1!N456</f>
        <v>Market Trade</v>
      </c>
    </row>
    <row r="29" spans="1:15" ht="12.75" customHeight="1">
      <c r="A29" s="12">
        <f t="shared" si="7"/>
        <v>27</v>
      </c>
      <c r="B29" s="19" t="str">
        <f>+Sheet1!A457</f>
        <v>GOVERNMENT OF INDIA - GILT- 7.73% - 19-Dec-2034</v>
      </c>
      <c r="C29" s="19" t="str">
        <f>+Sheet1!B457</f>
        <v>IN0020150051</v>
      </c>
      <c r="D29" s="19" t="str">
        <f>+Sheet1!C457</f>
        <v>DHFL PRAMERICA DYNAMIC BOND FUND</v>
      </c>
      <c r="E29" s="4">
        <f>+Sheet1!D457</f>
        <v>49297</v>
      </c>
      <c r="F29" s="15">
        <f t="shared" si="4"/>
        <v>6908</v>
      </c>
      <c r="G29" s="13" t="str">
        <f t="shared" si="5"/>
        <v>T+1</v>
      </c>
      <c r="H29" s="4">
        <f>+Sheet1!E457</f>
        <v>42389</v>
      </c>
      <c r="I29" s="14">
        <f t="shared" si="6"/>
        <v>42389</v>
      </c>
      <c r="J29" s="4">
        <f>+Sheet1!F457</f>
        <v>42390</v>
      </c>
      <c r="K29" s="5">
        <f>+Sheet1!G457</f>
        <v>500000</v>
      </c>
      <c r="L29" s="5">
        <f>+Sheet1!H457</f>
        <v>48568555.56</v>
      </c>
      <c r="M29" s="5">
        <f>+Sheet1!I457</f>
        <v>96.45</v>
      </c>
      <c r="N29" s="5">
        <f>+Sheet1!J457</f>
        <v>8.0988</v>
      </c>
      <c r="O29" s="10" t="str">
        <f>+Sheet1!N457</f>
        <v>Market Trade</v>
      </c>
    </row>
    <row r="30" spans="1:15" ht="12.75" customHeight="1">
      <c r="A30" s="12">
        <f t="shared" si="7"/>
        <v>28</v>
      </c>
      <c r="B30" s="19" t="str">
        <f>+Sheet1!A458</f>
        <v>GOVERNMENT OF INDIA - GILT- 7.73% - 19-Dec-2034</v>
      </c>
      <c r="C30" s="19" t="str">
        <f>+Sheet1!B458</f>
        <v>IN0020150051</v>
      </c>
      <c r="D30" s="19" t="str">
        <f>+Sheet1!C458</f>
        <v>DHFL PRAMERICA DYNAMIC BOND FUND</v>
      </c>
      <c r="E30" s="4">
        <f>+Sheet1!D458</f>
        <v>49297</v>
      </c>
      <c r="F30" s="15">
        <f t="shared" si="4"/>
        <v>6908</v>
      </c>
      <c r="G30" s="13" t="str">
        <f t="shared" si="5"/>
        <v>T+1</v>
      </c>
      <c r="H30" s="4">
        <f>+Sheet1!E458</f>
        <v>42389</v>
      </c>
      <c r="I30" s="14">
        <f t="shared" si="6"/>
        <v>42389</v>
      </c>
      <c r="J30" s="4">
        <f>+Sheet1!F458</f>
        <v>42390</v>
      </c>
      <c r="K30" s="5">
        <f>+Sheet1!G458</f>
        <v>1000000</v>
      </c>
      <c r="L30" s="5">
        <f>+Sheet1!H458</f>
        <v>97167111.11</v>
      </c>
      <c r="M30" s="5">
        <f>+Sheet1!I458</f>
        <v>96.48</v>
      </c>
      <c r="N30" s="5">
        <f>+Sheet1!J458</f>
        <v>8.0956</v>
      </c>
      <c r="O30" s="10" t="str">
        <f>+Sheet1!N458</f>
        <v>Market Trade</v>
      </c>
    </row>
    <row r="31" spans="1:15" ht="12.75" customHeight="1">
      <c r="A31" s="12">
        <f t="shared" si="7"/>
        <v>29</v>
      </c>
      <c r="B31" s="19" t="str">
        <f>+Sheet1!A459</f>
        <v>GOVERNMENT OF INDIA - GILTS - 7.59% - 11-Jan-2026</v>
      </c>
      <c r="C31" s="19" t="str">
        <f>+Sheet1!B459</f>
        <v>IN0020150093</v>
      </c>
      <c r="D31" s="19" t="str">
        <f>+Sheet1!C459</f>
        <v>DHFL PRAMERICA DYNAMIC BOND FUND</v>
      </c>
      <c r="E31" s="4">
        <f>+Sheet1!D459</f>
        <v>46033</v>
      </c>
      <c r="F31" s="15">
        <f t="shared" si="4"/>
        <v>3644</v>
      </c>
      <c r="G31" s="13" t="str">
        <f t="shared" si="5"/>
        <v>T+1</v>
      </c>
      <c r="H31" s="4">
        <f>+Sheet1!E459</f>
        <v>42389</v>
      </c>
      <c r="I31" s="14">
        <f t="shared" si="6"/>
        <v>42389</v>
      </c>
      <c r="J31" s="4">
        <f>+Sheet1!F459</f>
        <v>42390</v>
      </c>
      <c r="K31" s="5">
        <f>+Sheet1!G459</f>
        <v>500000</v>
      </c>
      <c r="L31" s="5">
        <f>+Sheet1!H459</f>
        <v>49935416.67</v>
      </c>
      <c r="M31" s="5">
        <f>+Sheet1!I459</f>
        <v>99.66</v>
      </c>
      <c r="N31" s="5">
        <f>+Sheet1!J459</f>
        <v>7.6388</v>
      </c>
      <c r="O31" s="10" t="str">
        <f>+Sheet1!N459</f>
        <v>Market Trade</v>
      </c>
    </row>
    <row r="32" spans="1:15" ht="12.75" customHeight="1">
      <c r="A32" s="12">
        <f t="shared" si="7"/>
        <v>30</v>
      </c>
      <c r="B32" s="19" t="str">
        <f>+Sheet1!A460</f>
        <v>GOVERNMENT OF INDIA - GILTS - 7.59% - 11-Jan-2026</v>
      </c>
      <c r="C32" s="19" t="str">
        <f>+Sheet1!B460</f>
        <v>IN0020150093</v>
      </c>
      <c r="D32" s="19" t="str">
        <f>+Sheet1!C460</f>
        <v>DHFL PRAMERICA DYNAMIC BOND FUND</v>
      </c>
      <c r="E32" s="4">
        <f>+Sheet1!D460</f>
        <v>46033</v>
      </c>
      <c r="F32" s="15">
        <f t="shared" si="4"/>
        <v>3644</v>
      </c>
      <c r="G32" s="13" t="str">
        <f t="shared" si="5"/>
        <v>T+1</v>
      </c>
      <c r="H32" s="4">
        <f>+Sheet1!E460</f>
        <v>42389</v>
      </c>
      <c r="I32" s="14">
        <f t="shared" si="6"/>
        <v>42389</v>
      </c>
      <c r="J32" s="4">
        <f>+Sheet1!F460</f>
        <v>42390</v>
      </c>
      <c r="K32" s="5">
        <f>+Sheet1!G460</f>
        <v>500000</v>
      </c>
      <c r="L32" s="5">
        <f>+Sheet1!H460</f>
        <v>49940416.67</v>
      </c>
      <c r="M32" s="5">
        <f>+Sheet1!I460</f>
        <v>99.67</v>
      </c>
      <c r="N32" s="5">
        <f>+Sheet1!J460</f>
        <v>7.6373</v>
      </c>
      <c r="O32" s="10" t="str">
        <f>+Sheet1!N460</f>
        <v>Market Trade</v>
      </c>
    </row>
    <row r="33" spans="1:15" ht="12.75" customHeight="1">
      <c r="A33" s="12">
        <f t="shared" si="7"/>
        <v>31</v>
      </c>
      <c r="B33" s="19" t="str">
        <f>+Sheet1!A461</f>
        <v>GOVERNMENT OF INDIA - GILTS- 7.72%- 25-May-2025</v>
      </c>
      <c r="C33" s="19" t="str">
        <f>+Sheet1!B461</f>
        <v>IN0020150036</v>
      </c>
      <c r="D33" s="19" t="str">
        <f>+Sheet1!C461</f>
        <v>DHFL PRAMERICA DYNAMIC MONTHLY INCOME FUND</v>
      </c>
      <c r="E33" s="4">
        <f>+Sheet1!D461</f>
        <v>45802</v>
      </c>
      <c r="F33" s="15">
        <f t="shared" si="4"/>
        <v>3413</v>
      </c>
      <c r="G33" s="13" t="str">
        <f t="shared" si="5"/>
        <v>T+1</v>
      </c>
      <c r="H33" s="4">
        <f>+Sheet1!E461</f>
        <v>42389</v>
      </c>
      <c r="I33" s="14">
        <f t="shared" si="6"/>
        <v>42389</v>
      </c>
      <c r="J33" s="4">
        <f>+Sheet1!F461</f>
        <v>42390</v>
      </c>
      <c r="K33" s="5">
        <f>+Sheet1!G461</f>
        <v>350000</v>
      </c>
      <c r="L33" s="5">
        <f>+Sheet1!H461</f>
        <v>35279436.11</v>
      </c>
      <c r="M33" s="5">
        <f>+Sheet1!I461</f>
        <v>99.5975</v>
      </c>
      <c r="N33" s="5">
        <f>+Sheet1!J461</f>
        <v>7.779</v>
      </c>
      <c r="O33" s="10" t="str">
        <f>+Sheet1!N461</f>
        <v>Market Trade</v>
      </c>
    </row>
    <row r="34" spans="1:15" ht="12.75" customHeight="1">
      <c r="A34" s="12">
        <f t="shared" si="7"/>
        <v>32</v>
      </c>
      <c r="B34" s="19" t="str">
        <f>+Sheet1!A462</f>
        <v>CBLO 22-JAN-2016</v>
      </c>
      <c r="C34" s="19" t="str">
        <f>+Sheet1!B462</f>
        <v>CBLO</v>
      </c>
      <c r="D34" s="19" t="str">
        <f>+Sheet1!C462</f>
        <v>DHFL PRAMERICA DYNAMIC MONTHLY INCOME FUND</v>
      </c>
      <c r="E34" s="4">
        <f>+Sheet1!D462</f>
        <v>42391</v>
      </c>
      <c r="F34" s="15">
        <f t="shared" si="4"/>
        <v>1</v>
      </c>
      <c r="G34" s="13" t="str">
        <f t="shared" si="5"/>
        <v>T+0</v>
      </c>
      <c r="H34" s="4">
        <f>+Sheet1!E462</f>
        <v>42390</v>
      </c>
      <c r="I34" s="14">
        <f t="shared" si="6"/>
        <v>42390</v>
      </c>
      <c r="J34" s="4">
        <f>+Sheet1!F462</f>
        <v>42390</v>
      </c>
      <c r="K34" s="5">
        <f>+Sheet1!G462</f>
        <v>0</v>
      </c>
      <c r="L34" s="5">
        <f>+Sheet1!H462</f>
        <v>29194570.05</v>
      </c>
      <c r="M34" s="5">
        <f>+Sheet1!I462</f>
        <v>99.98140428</v>
      </c>
      <c r="N34" s="5">
        <f>+Sheet1!J462</f>
        <v>6.7887</v>
      </c>
      <c r="O34" s="10" t="str">
        <f>+Sheet1!N462</f>
        <v>Market Trade</v>
      </c>
    </row>
    <row r="35" spans="1:15" ht="12.75" customHeight="1">
      <c r="A35" s="12">
        <f t="shared" si="7"/>
        <v>33</v>
      </c>
      <c r="B35" s="19" t="str">
        <f>+Sheet1!A463</f>
        <v>GOVERNMENT OF INDIA - GILT- 7.73% - 19-Dec-2034</v>
      </c>
      <c r="C35" s="19" t="str">
        <f>+Sheet1!B463</f>
        <v>IN0020150051</v>
      </c>
      <c r="D35" s="19" t="str">
        <f>+Sheet1!C463</f>
        <v>DHFL PRAMERICA DYNAMIC MONTHLY INCOME FUND</v>
      </c>
      <c r="E35" s="4">
        <f>+Sheet1!D463</f>
        <v>49297</v>
      </c>
      <c r="F35" s="15">
        <f t="shared" si="4"/>
        <v>6908</v>
      </c>
      <c r="G35" s="13" t="str">
        <f t="shared" si="5"/>
        <v>T+1</v>
      </c>
      <c r="H35" s="4">
        <f>+Sheet1!E463</f>
        <v>42389</v>
      </c>
      <c r="I35" s="14">
        <f t="shared" si="6"/>
        <v>42389</v>
      </c>
      <c r="J35" s="4">
        <f>+Sheet1!F463</f>
        <v>42390</v>
      </c>
      <c r="K35" s="5">
        <f>+Sheet1!G463</f>
        <v>550000</v>
      </c>
      <c r="L35" s="5">
        <f>+Sheet1!H463</f>
        <v>53452911.11</v>
      </c>
      <c r="M35" s="5">
        <f>+Sheet1!I463</f>
        <v>96.5</v>
      </c>
      <c r="N35" s="5">
        <f>+Sheet1!J463</f>
        <v>8.0934</v>
      </c>
      <c r="O35" s="10" t="str">
        <f>+Sheet1!N463</f>
        <v>Market Trade</v>
      </c>
    </row>
    <row r="36" spans="1:15" ht="12.75" customHeight="1">
      <c r="A36" s="12">
        <f t="shared" si="7"/>
        <v>34</v>
      </c>
      <c r="B36" s="19" t="str">
        <f>+Sheet1!A464</f>
        <v>CBLO 22-JAN-2016</v>
      </c>
      <c r="C36" s="19" t="str">
        <f>+Sheet1!B464</f>
        <v>CBLO</v>
      </c>
      <c r="D36" s="19" t="str">
        <f>+Sheet1!C464</f>
        <v>DHFL PRAMERICA INCOME FUND</v>
      </c>
      <c r="E36" s="4">
        <f>+Sheet1!D464</f>
        <v>42391</v>
      </c>
      <c r="F36" s="15">
        <f t="shared" si="4"/>
        <v>1</v>
      </c>
      <c r="G36" s="13" t="str">
        <f t="shared" si="5"/>
        <v>T+0</v>
      </c>
      <c r="H36" s="4">
        <f>+Sheet1!E464</f>
        <v>42390</v>
      </c>
      <c r="I36" s="14">
        <f t="shared" si="6"/>
        <v>42390</v>
      </c>
      <c r="J36" s="4">
        <f>+Sheet1!F464</f>
        <v>42390</v>
      </c>
      <c r="K36" s="5">
        <f>+Sheet1!G464</f>
        <v>0</v>
      </c>
      <c r="L36" s="5">
        <f>+Sheet1!H464</f>
        <v>1149786.15</v>
      </c>
      <c r="M36" s="5">
        <f>+Sheet1!I464</f>
        <v>99.98140428</v>
      </c>
      <c r="N36" s="5">
        <f>+Sheet1!J464</f>
        <v>6.7887</v>
      </c>
      <c r="O36" s="10" t="str">
        <f>+Sheet1!N464</f>
        <v>Market Trade</v>
      </c>
    </row>
    <row r="37" spans="1:15" ht="12.75" customHeight="1">
      <c r="A37" s="12">
        <f t="shared" si="7"/>
        <v>35</v>
      </c>
      <c r="B37" s="19" t="str">
        <f>+Sheet1!A465</f>
        <v>CBLO 22-JAN-2016</v>
      </c>
      <c r="C37" s="19" t="str">
        <f>+Sheet1!B465</f>
        <v>CBLO</v>
      </c>
      <c r="D37" s="19" t="str">
        <f>+Sheet1!C465</f>
        <v>DHFL PRAMERICA LARGE CAP EQUITY FUND</v>
      </c>
      <c r="E37" s="4">
        <f>+Sheet1!D465</f>
        <v>42391</v>
      </c>
      <c r="F37" s="15">
        <f t="shared" si="4"/>
        <v>1</v>
      </c>
      <c r="G37" s="13" t="str">
        <f t="shared" si="5"/>
        <v>T+0</v>
      </c>
      <c r="H37" s="4">
        <f>+Sheet1!E465</f>
        <v>42390</v>
      </c>
      <c r="I37" s="14">
        <f t="shared" si="6"/>
        <v>42390</v>
      </c>
      <c r="J37" s="4">
        <f>+Sheet1!F465</f>
        <v>42390</v>
      </c>
      <c r="K37" s="5">
        <f>+Sheet1!G465</f>
        <v>0</v>
      </c>
      <c r="L37" s="5">
        <f>+Sheet1!H465</f>
        <v>21695964.73</v>
      </c>
      <c r="M37" s="5">
        <f>+Sheet1!I465</f>
        <v>99.98140428</v>
      </c>
      <c r="N37" s="5">
        <f>+Sheet1!J465</f>
        <v>6.7887</v>
      </c>
      <c r="O37" s="10" t="str">
        <f>+Sheet1!N465</f>
        <v>Market Trade</v>
      </c>
    </row>
    <row r="38" spans="1:15" ht="12.75" customHeight="1">
      <c r="A38" s="12">
        <f t="shared" si="7"/>
        <v>36</v>
      </c>
      <c r="B38" s="19" t="str">
        <f>+Sheet1!A466</f>
        <v>Corporation Bank - CD - 0% - 29-Jan-2016</v>
      </c>
      <c r="C38" s="19" t="str">
        <f>+Sheet1!B466</f>
        <v>INE112A16IT6</v>
      </c>
      <c r="D38" s="19" t="str">
        <f>+Sheet1!C466</f>
        <v>DHFL PRAMERICA LIQUID FUND</v>
      </c>
      <c r="E38" s="4">
        <f>+Sheet1!D466</f>
        <v>42398</v>
      </c>
      <c r="F38" s="15">
        <f t="shared" si="4"/>
        <v>9</v>
      </c>
      <c r="G38" s="13" t="str">
        <f t="shared" si="5"/>
        <v>T+1</v>
      </c>
      <c r="H38" s="4">
        <f>+Sheet1!E466</f>
        <v>42389</v>
      </c>
      <c r="I38" s="14">
        <f t="shared" si="6"/>
        <v>42389</v>
      </c>
      <c r="J38" s="4">
        <f>+Sheet1!F466</f>
        <v>42390</v>
      </c>
      <c r="K38" s="5">
        <f>+Sheet1!G466</f>
        <v>500000</v>
      </c>
      <c r="L38" s="5">
        <f>+Sheet1!H466</f>
        <v>49920150</v>
      </c>
      <c r="M38" s="5">
        <f>+Sheet1!I466</f>
        <v>99.8403</v>
      </c>
      <c r="N38" s="5">
        <f>+Sheet1!J466</f>
        <v>7.3</v>
      </c>
      <c r="O38" s="10" t="str">
        <f>+Sheet1!N466</f>
        <v>Market Trade</v>
      </c>
    </row>
    <row r="39" spans="1:15" ht="12.75" customHeight="1">
      <c r="A39" s="12">
        <f t="shared" si="7"/>
        <v>37</v>
      </c>
      <c r="B39" s="19" t="str">
        <f>+Sheet1!A467</f>
        <v>SAIL - CP - 0% - 08-Feb-2016</v>
      </c>
      <c r="C39" s="19" t="str">
        <f>+Sheet1!B467</f>
        <v>INE114A14CK9</v>
      </c>
      <c r="D39" s="19" t="str">
        <f>+Sheet1!C467</f>
        <v>DHFL PRAMERICA LIQUID FUND</v>
      </c>
      <c r="E39" s="4">
        <f>+Sheet1!D467</f>
        <v>42408</v>
      </c>
      <c r="F39" s="15">
        <f t="shared" si="4"/>
        <v>19</v>
      </c>
      <c r="G39" s="13" t="str">
        <f t="shared" si="5"/>
        <v>T+1</v>
      </c>
      <c r="H39" s="4">
        <f>+Sheet1!E467</f>
        <v>42389</v>
      </c>
      <c r="I39" s="14">
        <f t="shared" si="6"/>
        <v>42389</v>
      </c>
      <c r="J39" s="4">
        <f>+Sheet1!F467</f>
        <v>42390</v>
      </c>
      <c r="K39" s="5">
        <f>+Sheet1!G467</f>
        <v>500000</v>
      </c>
      <c r="L39" s="5">
        <f>+Sheet1!H467</f>
        <v>49812100</v>
      </c>
      <c r="M39" s="5">
        <f>+Sheet1!I467</f>
        <v>99.6242</v>
      </c>
      <c r="N39" s="5">
        <f>+Sheet1!J467</f>
        <v>7.65</v>
      </c>
      <c r="O39" s="10" t="str">
        <f>+Sheet1!N467</f>
        <v>Market Trade</v>
      </c>
    </row>
    <row r="40" spans="1:15" ht="12.75" customHeight="1">
      <c r="A40" s="12">
        <f t="shared" si="7"/>
        <v>38</v>
      </c>
      <c r="B40" s="19" t="str">
        <f>+Sheet1!A468</f>
        <v>Vijaya Bank - CD - 0% - 29-Jan-2016</v>
      </c>
      <c r="C40" s="19" t="str">
        <f>+Sheet1!B468</f>
        <v>INE705A16ND1</v>
      </c>
      <c r="D40" s="19" t="str">
        <f>+Sheet1!C468</f>
        <v>DHFL PRAMERICA LIQUID FUND</v>
      </c>
      <c r="E40" s="4">
        <f>+Sheet1!D468</f>
        <v>42398</v>
      </c>
      <c r="F40" s="15">
        <f t="shared" si="4"/>
        <v>8</v>
      </c>
      <c r="G40" s="13" t="str">
        <f t="shared" si="5"/>
        <v>T+0</v>
      </c>
      <c r="H40" s="4">
        <f>+Sheet1!E468</f>
        <v>42390</v>
      </c>
      <c r="I40" s="14">
        <f t="shared" si="6"/>
        <v>42390</v>
      </c>
      <c r="J40" s="4">
        <f>+Sheet1!F468</f>
        <v>42390</v>
      </c>
      <c r="K40" s="5">
        <f>+Sheet1!G468</f>
        <v>2500000</v>
      </c>
      <c r="L40" s="5">
        <f>+Sheet1!H468</f>
        <v>249617000</v>
      </c>
      <c r="M40" s="5">
        <f>+Sheet1!I468</f>
        <v>99.8468</v>
      </c>
      <c r="N40" s="5">
        <f>+Sheet1!J468</f>
        <v>7</v>
      </c>
      <c r="O40" s="10" t="str">
        <f>+Sheet1!N468</f>
        <v>Market Trade</v>
      </c>
    </row>
    <row r="41" spans="1:15" ht="12.75" customHeight="1">
      <c r="A41" s="12">
        <f t="shared" si="7"/>
        <v>39</v>
      </c>
      <c r="B41" s="19" t="str">
        <f>+Sheet1!A469</f>
        <v>Bank of India - CD - 0% - 04-Mar-2016</v>
      </c>
      <c r="C41" s="19" t="str">
        <f>+Sheet1!B469</f>
        <v>INE084A16BH7</v>
      </c>
      <c r="D41" s="19" t="str">
        <f>+Sheet1!C469</f>
        <v>DHFL PRAMERICA LIQUID FUND</v>
      </c>
      <c r="E41" s="4">
        <f>+Sheet1!D469</f>
        <v>42433</v>
      </c>
      <c r="F41" s="15">
        <f t="shared" si="4"/>
        <v>43</v>
      </c>
      <c r="G41" s="13" t="str">
        <f t="shared" si="5"/>
        <v>T+0</v>
      </c>
      <c r="H41" s="4">
        <f>+Sheet1!E469</f>
        <v>42390</v>
      </c>
      <c r="I41" s="14">
        <f t="shared" si="6"/>
        <v>42390</v>
      </c>
      <c r="J41" s="4">
        <f>+Sheet1!F469</f>
        <v>42390</v>
      </c>
      <c r="K41" s="5">
        <f>+Sheet1!G469</f>
        <v>2500000</v>
      </c>
      <c r="L41" s="5">
        <f>+Sheet1!H469</f>
        <v>247888500</v>
      </c>
      <c r="M41" s="5">
        <f>+Sheet1!I469</f>
        <v>99.1554</v>
      </c>
      <c r="N41" s="5">
        <f>+Sheet1!J469</f>
        <v>7.23</v>
      </c>
      <c r="O41" s="10" t="str">
        <f>+Sheet1!N469</f>
        <v>Market Trade</v>
      </c>
    </row>
    <row r="42" spans="1:15" ht="12.75" customHeight="1">
      <c r="A42" s="12">
        <f t="shared" si="7"/>
        <v>40</v>
      </c>
      <c r="B42" s="19" t="str">
        <f>+Sheet1!A470</f>
        <v>CBLO 22-JAN-2016</v>
      </c>
      <c r="C42" s="19" t="str">
        <f>+Sheet1!B470</f>
        <v>CBLO</v>
      </c>
      <c r="D42" s="19" t="str">
        <f>+Sheet1!C470</f>
        <v>DHFL PRAMERICA LIQUID FUND</v>
      </c>
      <c r="E42" s="4">
        <f>+Sheet1!D470</f>
        <v>42391</v>
      </c>
      <c r="F42" s="15">
        <f t="shared" si="4"/>
        <v>1</v>
      </c>
      <c r="G42" s="13" t="str">
        <f t="shared" si="5"/>
        <v>T+0</v>
      </c>
      <c r="H42" s="4">
        <f>+Sheet1!E470</f>
        <v>42390</v>
      </c>
      <c r="I42" s="14">
        <f t="shared" si="6"/>
        <v>42390</v>
      </c>
      <c r="J42" s="4">
        <f>+Sheet1!F470</f>
        <v>42390</v>
      </c>
      <c r="K42" s="5">
        <f>+Sheet1!G470</f>
        <v>0</v>
      </c>
      <c r="L42" s="5">
        <f>+Sheet1!H470</f>
        <v>986446529.06</v>
      </c>
      <c r="M42" s="5">
        <f>+Sheet1!I470</f>
        <v>99.98140428</v>
      </c>
      <c r="N42" s="5">
        <f>+Sheet1!J470</f>
        <v>6.7887</v>
      </c>
      <c r="O42" s="10" t="str">
        <f>+Sheet1!N470</f>
        <v>Market Trade</v>
      </c>
    </row>
    <row r="43" spans="1:15" ht="12.75" customHeight="1">
      <c r="A43" s="12">
        <f t="shared" si="7"/>
        <v>41</v>
      </c>
      <c r="B43" s="19" t="str">
        <f>+Sheet1!A471</f>
        <v>Rural Elec.Corp. - CP - 0% - 23-Feb-2016</v>
      </c>
      <c r="C43" s="19" t="str">
        <f>+Sheet1!B471</f>
        <v>INE020B14326</v>
      </c>
      <c r="D43" s="19" t="str">
        <f>+Sheet1!C471</f>
        <v>DHFL PRAMERICA LIQUID FUND</v>
      </c>
      <c r="E43" s="4">
        <f>+Sheet1!D471</f>
        <v>42423</v>
      </c>
      <c r="F43" s="15">
        <f t="shared" si="4"/>
        <v>33</v>
      </c>
      <c r="G43" s="13" t="str">
        <f t="shared" si="5"/>
        <v>T+0</v>
      </c>
      <c r="H43" s="4">
        <f>+Sheet1!E471</f>
        <v>42390</v>
      </c>
      <c r="I43" s="14">
        <f t="shared" si="6"/>
        <v>42390</v>
      </c>
      <c r="J43" s="4">
        <f>+Sheet1!F471</f>
        <v>42390</v>
      </c>
      <c r="K43" s="5">
        <f>+Sheet1!G471</f>
        <v>1000000</v>
      </c>
      <c r="L43" s="5">
        <f>+Sheet1!H471</f>
        <v>99338100</v>
      </c>
      <c r="M43" s="5">
        <f>+Sheet1!I471</f>
        <v>99.3381</v>
      </c>
      <c r="N43" s="5">
        <f>+Sheet1!J471</f>
        <v>7.37</v>
      </c>
      <c r="O43" s="10" t="str">
        <f>+Sheet1!N471</f>
        <v>Market Trade</v>
      </c>
    </row>
    <row r="44" spans="1:15" ht="12.75" customHeight="1">
      <c r="A44" s="12">
        <f t="shared" si="7"/>
        <v>42</v>
      </c>
      <c r="B44" s="19" t="str">
        <f>+Sheet1!A472</f>
        <v>Bank of Mah - CD - 0% - 26-Feb-2016</v>
      </c>
      <c r="C44" s="19" t="str">
        <f>+Sheet1!B472</f>
        <v>INE457A16GM4</v>
      </c>
      <c r="D44" s="19" t="str">
        <f>+Sheet1!C472</f>
        <v>DHFL PRAMERICA LIQUID FUND</v>
      </c>
      <c r="E44" s="4">
        <f>+Sheet1!D472</f>
        <v>42426</v>
      </c>
      <c r="F44" s="15">
        <f t="shared" si="4"/>
        <v>37</v>
      </c>
      <c r="G44" s="13" t="str">
        <f t="shared" si="5"/>
        <v>T+1</v>
      </c>
      <c r="H44" s="4">
        <f>+Sheet1!E472</f>
        <v>42389</v>
      </c>
      <c r="I44" s="14">
        <f t="shared" si="6"/>
        <v>42389</v>
      </c>
      <c r="J44" s="4">
        <f>+Sheet1!F472</f>
        <v>42390</v>
      </c>
      <c r="K44" s="5">
        <f>+Sheet1!G472</f>
        <v>500000</v>
      </c>
      <c r="L44" s="5">
        <f>+Sheet1!H472</f>
        <v>49647450</v>
      </c>
      <c r="M44" s="5">
        <f>+Sheet1!I472</f>
        <v>99.2949</v>
      </c>
      <c r="N44" s="5">
        <f>+Sheet1!J472</f>
        <v>7.2</v>
      </c>
      <c r="O44" s="10" t="str">
        <f>+Sheet1!N472</f>
        <v>Market Trade</v>
      </c>
    </row>
    <row r="45" spans="1:15" ht="12.75" customHeight="1">
      <c r="A45" s="12">
        <f t="shared" si="7"/>
        <v>43</v>
      </c>
      <c r="B45" s="19" t="str">
        <f>+Sheet1!A473</f>
        <v>SIDBI - CP - 0% - 15-Mar-2016</v>
      </c>
      <c r="C45" s="19" t="str">
        <f>+Sheet1!B473</f>
        <v>INE556F14BN6</v>
      </c>
      <c r="D45" s="19" t="str">
        <f>+Sheet1!C473</f>
        <v>DHFL PRAMERICA LIQUID FUND</v>
      </c>
      <c r="E45" s="4">
        <f>+Sheet1!D473</f>
        <v>42444</v>
      </c>
      <c r="F45" s="15">
        <f t="shared" si="4"/>
        <v>55</v>
      </c>
      <c r="G45" s="13" t="str">
        <f t="shared" si="5"/>
        <v>T+1</v>
      </c>
      <c r="H45" s="4">
        <f>+Sheet1!E473</f>
        <v>42389</v>
      </c>
      <c r="I45" s="14">
        <f t="shared" si="6"/>
        <v>42389</v>
      </c>
      <c r="J45" s="4">
        <f>+Sheet1!F473</f>
        <v>42390</v>
      </c>
      <c r="K45" s="5">
        <f>+Sheet1!G473</f>
        <v>500000</v>
      </c>
      <c r="L45" s="5">
        <f>+Sheet1!H473</f>
        <v>49469400</v>
      </c>
      <c r="M45" s="5">
        <f>+Sheet1!I473</f>
        <v>98.9388</v>
      </c>
      <c r="N45" s="5">
        <f>+Sheet1!J473</f>
        <v>7.25</v>
      </c>
      <c r="O45" s="10" t="str">
        <f>+Sheet1!N473</f>
        <v>Market Trade</v>
      </c>
    </row>
    <row r="46" spans="1:15" ht="12.75" customHeight="1">
      <c r="A46" s="12">
        <f t="shared" si="7"/>
        <v>44</v>
      </c>
      <c r="B46" s="19" t="str">
        <f>+Sheet1!A474</f>
        <v>Corporation Bank - CD - 0% - 10-Mar-2016</v>
      </c>
      <c r="C46" s="19" t="str">
        <f>+Sheet1!B474</f>
        <v>INE112A16JC0</v>
      </c>
      <c r="D46" s="19" t="str">
        <f>+Sheet1!C474</f>
        <v>DHFL PRAMERICA LIQUID FUND</v>
      </c>
      <c r="E46" s="4">
        <f>+Sheet1!D474</f>
        <v>42439</v>
      </c>
      <c r="F46" s="15">
        <f t="shared" si="4"/>
        <v>50</v>
      </c>
      <c r="G46" s="13" t="str">
        <f t="shared" si="5"/>
        <v>T+1</v>
      </c>
      <c r="H46" s="4">
        <f>+Sheet1!E474</f>
        <v>42389</v>
      </c>
      <c r="I46" s="14">
        <f t="shared" si="6"/>
        <v>42389</v>
      </c>
      <c r="J46" s="4">
        <f>+Sheet1!F474</f>
        <v>42390</v>
      </c>
      <c r="K46" s="5">
        <f>+Sheet1!G474</f>
        <v>500000</v>
      </c>
      <c r="L46" s="5">
        <f>+Sheet1!H474</f>
        <v>49516050</v>
      </c>
      <c r="M46" s="5">
        <f>+Sheet1!I474</f>
        <v>99.0321</v>
      </c>
      <c r="N46" s="5">
        <f>+Sheet1!J474</f>
        <v>7.28</v>
      </c>
      <c r="O46" s="10" t="str">
        <f>+Sheet1!N474</f>
        <v>Market Trade</v>
      </c>
    </row>
    <row r="47" spans="1:15" ht="12.75" customHeight="1">
      <c r="A47" s="12">
        <f t="shared" si="7"/>
        <v>45</v>
      </c>
      <c r="B47" s="19" t="str">
        <f>+Sheet1!A475</f>
        <v>CBLO 22-JAN-2016</v>
      </c>
      <c r="C47" s="19" t="str">
        <f>+Sheet1!B475</f>
        <v>CBLO</v>
      </c>
      <c r="D47" s="19" t="str">
        <f>+Sheet1!C475</f>
        <v>DHFL PRAMERICA LIQUID FUND</v>
      </c>
      <c r="E47" s="4">
        <f>+Sheet1!D475</f>
        <v>42391</v>
      </c>
      <c r="F47" s="15">
        <f t="shared" si="4"/>
        <v>1</v>
      </c>
      <c r="G47" s="13" t="str">
        <f t="shared" si="5"/>
        <v>T+0</v>
      </c>
      <c r="H47" s="4">
        <f>+Sheet1!E475</f>
        <v>42390</v>
      </c>
      <c r="I47" s="14">
        <f t="shared" si="6"/>
        <v>42390</v>
      </c>
      <c r="J47" s="4">
        <f>+Sheet1!F475</f>
        <v>42390</v>
      </c>
      <c r="K47" s="5">
        <f>+Sheet1!G475</f>
        <v>0</v>
      </c>
      <c r="L47" s="5">
        <f>+Sheet1!H475</f>
        <v>359932944</v>
      </c>
      <c r="M47" s="5">
        <f>+Sheet1!I475</f>
        <v>99.98137333</v>
      </c>
      <c r="N47" s="5">
        <f>+Sheet1!J475</f>
        <v>6.8</v>
      </c>
      <c r="O47" s="10" t="str">
        <f>+Sheet1!N475</f>
        <v>Market Trade</v>
      </c>
    </row>
    <row r="48" spans="1:15" ht="12.75" customHeight="1">
      <c r="A48" s="12">
        <f t="shared" si="7"/>
        <v>46</v>
      </c>
      <c r="B48" s="19" t="str">
        <f>+Sheet1!A476</f>
        <v>CBLO 22-JAN-2016</v>
      </c>
      <c r="C48" s="19" t="str">
        <f>+Sheet1!B476</f>
        <v>CBLO</v>
      </c>
      <c r="D48" s="19" t="str">
        <f>+Sheet1!C476</f>
        <v>DHFL PRAMERICA MIDCAP OPPORTUNITIES FUND</v>
      </c>
      <c r="E48" s="4">
        <f>+Sheet1!D476</f>
        <v>42391</v>
      </c>
      <c r="F48" s="15">
        <f t="shared" si="4"/>
        <v>1</v>
      </c>
      <c r="G48" s="13" t="str">
        <f t="shared" si="5"/>
        <v>T+0</v>
      </c>
      <c r="H48" s="4">
        <f>+Sheet1!E476</f>
        <v>42390</v>
      </c>
      <c r="I48" s="14">
        <f t="shared" si="6"/>
        <v>42390</v>
      </c>
      <c r="J48" s="4">
        <f>+Sheet1!F476</f>
        <v>42390</v>
      </c>
      <c r="K48" s="5">
        <f>+Sheet1!G476</f>
        <v>0</v>
      </c>
      <c r="L48" s="5">
        <f>+Sheet1!H476</f>
        <v>166228082.94</v>
      </c>
      <c r="M48" s="5">
        <f>+Sheet1!I476</f>
        <v>99.98140428</v>
      </c>
      <c r="N48" s="5">
        <f>+Sheet1!J476</f>
        <v>6.7887</v>
      </c>
      <c r="O48" s="10" t="str">
        <f>+Sheet1!N476</f>
        <v>Market Trade</v>
      </c>
    </row>
    <row r="49" spans="1:15" ht="12.75" customHeight="1">
      <c r="A49" s="12">
        <f t="shared" si="7"/>
        <v>47</v>
      </c>
      <c r="B49" s="19" t="str">
        <f>+Sheet1!A477</f>
        <v>CBLO 22-JAN-2016</v>
      </c>
      <c r="C49" s="19" t="str">
        <f>+Sheet1!B477</f>
        <v>CBLO</v>
      </c>
      <c r="D49" s="19" t="str">
        <f>+Sheet1!C477</f>
        <v>DHFL PRAMERICA SHORT TERM FLOATING RATE FUND</v>
      </c>
      <c r="E49" s="4">
        <f>+Sheet1!D477</f>
        <v>42391</v>
      </c>
      <c r="F49" s="15">
        <f t="shared" si="4"/>
        <v>1</v>
      </c>
      <c r="G49" s="13" t="str">
        <f t="shared" si="5"/>
        <v>T+0</v>
      </c>
      <c r="H49" s="4">
        <f>+Sheet1!E477</f>
        <v>42390</v>
      </c>
      <c r="I49" s="14">
        <f t="shared" si="6"/>
        <v>42390</v>
      </c>
      <c r="J49" s="4">
        <f>+Sheet1!F477</f>
        <v>42390</v>
      </c>
      <c r="K49" s="5">
        <f>+Sheet1!G477</f>
        <v>0</v>
      </c>
      <c r="L49" s="5">
        <f>+Sheet1!H477</f>
        <v>36321244.55</v>
      </c>
      <c r="M49" s="5">
        <f>+Sheet1!I477</f>
        <v>99.98140428</v>
      </c>
      <c r="N49" s="5">
        <f>+Sheet1!J477</f>
        <v>6.7887</v>
      </c>
      <c r="O49" s="10" t="str">
        <f>+Sheet1!N477</f>
        <v>Market Trade</v>
      </c>
    </row>
    <row r="50" spans="1:15" ht="12.75" customHeight="1">
      <c r="A50" s="12">
        <f t="shared" si="7"/>
        <v>48</v>
      </c>
      <c r="B50" s="19" t="str">
        <f>+Sheet1!A478</f>
        <v>CBLO 22-JAN-2016</v>
      </c>
      <c r="C50" s="19" t="str">
        <f>+Sheet1!B478</f>
        <v>CBLO</v>
      </c>
      <c r="D50" s="19" t="str">
        <f>+Sheet1!C478</f>
        <v>DHFL PRAMERICA SHORT TERM INCOME FUND</v>
      </c>
      <c r="E50" s="4">
        <f>+Sheet1!D478</f>
        <v>42391</v>
      </c>
      <c r="F50" s="15">
        <f t="shared" si="4"/>
        <v>1</v>
      </c>
      <c r="G50" s="13" t="str">
        <f t="shared" si="5"/>
        <v>T+0</v>
      </c>
      <c r="H50" s="4">
        <f>+Sheet1!E478</f>
        <v>42390</v>
      </c>
      <c r="I50" s="14">
        <f t="shared" si="6"/>
        <v>42390</v>
      </c>
      <c r="J50" s="4">
        <f>+Sheet1!F478</f>
        <v>42390</v>
      </c>
      <c r="K50" s="5">
        <f>+Sheet1!G478</f>
        <v>0</v>
      </c>
      <c r="L50" s="5">
        <f>+Sheet1!H478</f>
        <v>61048645.45</v>
      </c>
      <c r="M50" s="5">
        <f>+Sheet1!I478</f>
        <v>99.98140428</v>
      </c>
      <c r="N50" s="5">
        <f>+Sheet1!J478</f>
        <v>6.7887</v>
      </c>
      <c r="O50" s="10" t="str">
        <f>+Sheet1!N478</f>
        <v>Market Trade</v>
      </c>
    </row>
    <row r="51" spans="1:15" ht="12.75" customHeight="1">
      <c r="A51" s="12">
        <f t="shared" si="7"/>
        <v>49</v>
      </c>
      <c r="B51" s="19" t="str">
        <f>+Sheet1!A479</f>
        <v>CBLO 22-JAN-2016</v>
      </c>
      <c r="C51" s="19" t="str">
        <f>+Sheet1!B479</f>
        <v>CBLO</v>
      </c>
      <c r="D51" s="19" t="str">
        <f>+Sheet1!C479</f>
        <v>DHFL PRAMERICA TAX SAVINGS FUND</v>
      </c>
      <c r="E51" s="4">
        <f>+Sheet1!D479</f>
        <v>42391</v>
      </c>
      <c r="F51" s="15">
        <f t="shared" si="4"/>
        <v>1</v>
      </c>
      <c r="G51" s="13" t="str">
        <f t="shared" si="5"/>
        <v>T+0</v>
      </c>
      <c r="H51" s="4">
        <f>+Sheet1!E479</f>
        <v>42390</v>
      </c>
      <c r="I51" s="14">
        <f t="shared" si="6"/>
        <v>42390</v>
      </c>
      <c r="J51" s="4">
        <f>+Sheet1!F479</f>
        <v>42390</v>
      </c>
      <c r="K51" s="5">
        <f>+Sheet1!G479</f>
        <v>0</v>
      </c>
      <c r="L51" s="5">
        <f>+Sheet1!H479</f>
        <v>102052019.16</v>
      </c>
      <c r="M51" s="5">
        <f>+Sheet1!I479</f>
        <v>99.98140428</v>
      </c>
      <c r="N51" s="5">
        <f>+Sheet1!J479</f>
        <v>6.7887</v>
      </c>
      <c r="O51" s="10" t="str">
        <f>+Sheet1!N479</f>
        <v>Market Trade</v>
      </c>
    </row>
    <row r="52" spans="1:15" ht="12.75" customHeight="1">
      <c r="A52" s="12">
        <f t="shared" si="7"/>
        <v>50</v>
      </c>
      <c r="B52" s="19" t="str">
        <f>+Sheet1!A480</f>
        <v>CBLO 22-JAN-2016</v>
      </c>
      <c r="C52" s="19" t="str">
        <f>+Sheet1!B480</f>
        <v>CBLO</v>
      </c>
      <c r="D52" s="19" t="str">
        <f>+Sheet1!C480</f>
        <v>DHFL PRAMERICA TREASURY ADVANTAGE FUND</v>
      </c>
      <c r="E52" s="4">
        <f>+Sheet1!D480</f>
        <v>42391</v>
      </c>
      <c r="F52" s="15">
        <f t="shared" si="4"/>
        <v>1</v>
      </c>
      <c r="G52" s="13" t="str">
        <f t="shared" si="5"/>
        <v>T+0</v>
      </c>
      <c r="H52" s="4">
        <f>+Sheet1!E480</f>
        <v>42390</v>
      </c>
      <c r="I52" s="14">
        <f t="shared" si="6"/>
        <v>42390</v>
      </c>
      <c r="J52" s="4">
        <f>+Sheet1!F480</f>
        <v>42390</v>
      </c>
      <c r="K52" s="5">
        <f>+Sheet1!G480</f>
        <v>0</v>
      </c>
      <c r="L52" s="5">
        <f>+Sheet1!H480</f>
        <v>1199776.85</v>
      </c>
      <c r="M52" s="5">
        <f>+Sheet1!I480</f>
        <v>99.98140428</v>
      </c>
      <c r="N52" s="5">
        <f>+Sheet1!J480</f>
        <v>6.7887</v>
      </c>
      <c r="O52" s="10" t="str">
        <f>+Sheet1!N480</f>
        <v>Market Trade</v>
      </c>
    </row>
    <row r="53" spans="1:15" ht="12.75" customHeight="1">
      <c r="A53" s="12">
        <f t="shared" si="7"/>
        <v>51</v>
      </c>
      <c r="B53" s="19" t="str">
        <f>+Sheet1!A481</f>
        <v>CBLO 22-JAN-2016</v>
      </c>
      <c r="C53" s="19" t="str">
        <f>+Sheet1!B481</f>
        <v>CBLO</v>
      </c>
      <c r="D53" s="19" t="str">
        <f>+Sheet1!C481</f>
        <v>DHFL PRAMERICA ULTRA SHORT TERM BOND FUND</v>
      </c>
      <c r="E53" s="4">
        <f>+Sheet1!D481</f>
        <v>42391</v>
      </c>
      <c r="F53" s="15">
        <f t="shared" si="4"/>
        <v>1</v>
      </c>
      <c r="G53" s="13" t="str">
        <f t="shared" si="5"/>
        <v>T+0</v>
      </c>
      <c r="H53" s="4">
        <f>+Sheet1!E481</f>
        <v>42390</v>
      </c>
      <c r="I53" s="14">
        <f t="shared" si="6"/>
        <v>42390</v>
      </c>
      <c r="J53" s="4">
        <f>+Sheet1!F481</f>
        <v>42390</v>
      </c>
      <c r="K53" s="5">
        <f>+Sheet1!G481</f>
        <v>0</v>
      </c>
      <c r="L53" s="5">
        <f>+Sheet1!H481</f>
        <v>17156808.97</v>
      </c>
      <c r="M53" s="5">
        <f>+Sheet1!I481</f>
        <v>99.98140428</v>
      </c>
      <c r="N53" s="5">
        <f>+Sheet1!J481</f>
        <v>6.7887</v>
      </c>
      <c r="O53" s="10" t="str">
        <f>+Sheet1!N481</f>
        <v>Market Trade</v>
      </c>
    </row>
    <row r="54" spans="1:15" ht="12.75" customHeight="1">
      <c r="A54" s="12">
        <f t="shared" si="7"/>
        <v>52</v>
      </c>
      <c r="B54" s="19" t="str">
        <f>+Sheet1!A482</f>
        <v>Rural Elec.Corp. - CP - 0% - 23-Feb-2016</v>
      </c>
      <c r="C54" s="19" t="str">
        <f>+Sheet1!B482</f>
        <v>INE020B14326</v>
      </c>
      <c r="D54" s="19" t="str">
        <f>+Sheet1!C482</f>
        <v>DHFL PRAMERICA ULTRA SHORT TERM BOND FUND</v>
      </c>
      <c r="E54" s="4">
        <f>+Sheet1!D482</f>
        <v>42423</v>
      </c>
      <c r="F54" s="15">
        <f t="shared" si="4"/>
        <v>33</v>
      </c>
      <c r="G54" s="13" t="str">
        <f t="shared" si="5"/>
        <v>T+0</v>
      </c>
      <c r="H54" s="4">
        <f>+Sheet1!E482</f>
        <v>42390</v>
      </c>
      <c r="I54" s="14">
        <f t="shared" si="6"/>
        <v>42390</v>
      </c>
      <c r="J54" s="4">
        <f>+Sheet1!F482</f>
        <v>42390</v>
      </c>
      <c r="K54" s="5">
        <f>+Sheet1!G482</f>
        <v>1500000</v>
      </c>
      <c r="L54" s="5">
        <f>+Sheet1!H482</f>
        <v>149007150</v>
      </c>
      <c r="M54" s="5">
        <f>+Sheet1!I482</f>
        <v>99.3381</v>
      </c>
      <c r="N54" s="5">
        <f>+Sheet1!J482</f>
        <v>7.37</v>
      </c>
      <c r="O54" s="10" t="str">
        <f>+Sheet1!N482</f>
        <v>Market Trade</v>
      </c>
    </row>
    <row r="55" spans="1:15" ht="12.75" customHeight="1">
      <c r="A55" s="12">
        <f t="shared" si="7"/>
        <v>53</v>
      </c>
      <c r="B55" s="19" t="str">
        <f>+Sheet1!A483</f>
        <v>ICICI Bank - CD - 0% - 13-Jan-2017</v>
      </c>
      <c r="C55" s="19" t="str">
        <f>+Sheet1!B483</f>
        <v>INE090A163E1</v>
      </c>
      <c r="D55" s="19" t="str">
        <f>+Sheet1!C483</f>
        <v>DHFL PRAMERICA ULTRA SHORT TERM BOND FUND</v>
      </c>
      <c r="E55" s="4">
        <f>+Sheet1!D483</f>
        <v>42748</v>
      </c>
      <c r="F55" s="15">
        <f t="shared" si="4"/>
        <v>358</v>
      </c>
      <c r="G55" s="13" t="str">
        <f t="shared" si="5"/>
        <v>T+0</v>
      </c>
      <c r="H55" s="4">
        <f>+Sheet1!E483</f>
        <v>42390</v>
      </c>
      <c r="I55" s="14">
        <f t="shared" si="6"/>
        <v>42390</v>
      </c>
      <c r="J55" s="4">
        <f>+Sheet1!F483</f>
        <v>42390</v>
      </c>
      <c r="K55" s="5">
        <f>+Sheet1!G483</f>
        <v>1500000</v>
      </c>
      <c r="L55" s="5">
        <f>+Sheet1!H483</f>
        <v>138960150</v>
      </c>
      <c r="M55" s="5">
        <f>+Sheet1!I483</f>
        <v>92.6401</v>
      </c>
      <c r="N55" s="5">
        <f>+Sheet1!J483</f>
        <v>8.1</v>
      </c>
      <c r="O55" s="10" t="str">
        <f>+Sheet1!N483</f>
        <v>Market Trade</v>
      </c>
    </row>
    <row r="56" spans="1:15" ht="12.75" customHeight="1">
      <c r="A56" s="12">
        <f t="shared" si="7"/>
        <v>54</v>
      </c>
      <c r="B56" s="19" t="str">
        <f>+Sheet1!A484</f>
        <v>CBLO 22-JAN-2016</v>
      </c>
      <c r="C56" s="19" t="str">
        <f>+Sheet1!B484</f>
        <v>CBLO</v>
      </c>
      <c r="D56" s="19" t="str">
        <f>+Sheet1!C484</f>
        <v>DHFL Pramerica Investor Education n Awareness Fund</v>
      </c>
      <c r="E56" s="4">
        <f>+Sheet1!D484</f>
        <v>42391</v>
      </c>
      <c r="F56" s="15">
        <f t="shared" si="4"/>
        <v>1</v>
      </c>
      <c r="G56" s="13" t="str">
        <f t="shared" si="5"/>
        <v>T+0</v>
      </c>
      <c r="H56" s="4">
        <f>+Sheet1!E484</f>
        <v>42390</v>
      </c>
      <c r="I56" s="14">
        <f t="shared" si="6"/>
        <v>42390</v>
      </c>
      <c r="J56" s="4">
        <f>+Sheet1!F484</f>
        <v>42390</v>
      </c>
      <c r="K56" s="5">
        <f>+Sheet1!G484</f>
        <v>0</v>
      </c>
      <c r="L56" s="5">
        <f>+Sheet1!H484</f>
        <v>11607841.04</v>
      </c>
      <c r="M56" s="5">
        <f>+Sheet1!I484</f>
        <v>99.98140428</v>
      </c>
      <c r="N56" s="5">
        <f>+Sheet1!J484</f>
        <v>6.7887</v>
      </c>
      <c r="O56" s="10" t="str">
        <f>+Sheet1!N484</f>
        <v>Market Trade</v>
      </c>
    </row>
    <row r="57" spans="1:15" ht="12.75" customHeight="1">
      <c r="A57" s="12">
        <f t="shared" si="7"/>
        <v>55</v>
      </c>
      <c r="B57" s="19" t="str">
        <f>+Sheet1!A485</f>
        <v>CBLO 22-JAN-2016</v>
      </c>
      <c r="C57" s="19" t="str">
        <f>+Sheet1!B485</f>
        <v>CBLO</v>
      </c>
      <c r="D57" s="19" t="str">
        <f>+Sheet1!C485</f>
        <v>DHFL Pramerica Unclaimed Account less than 3 Years</v>
      </c>
      <c r="E57" s="4">
        <f>+Sheet1!D485</f>
        <v>42391</v>
      </c>
      <c r="F57" s="15">
        <f t="shared" si="4"/>
        <v>1</v>
      </c>
      <c r="G57" s="13" t="str">
        <f t="shared" si="5"/>
        <v>T+0</v>
      </c>
      <c r="H57" s="4">
        <f>+Sheet1!E485</f>
        <v>42390</v>
      </c>
      <c r="I57" s="14">
        <f t="shared" si="6"/>
        <v>42390</v>
      </c>
      <c r="J57" s="4">
        <f>+Sheet1!F485</f>
        <v>42390</v>
      </c>
      <c r="K57" s="5">
        <f>+Sheet1!G485</f>
        <v>0</v>
      </c>
      <c r="L57" s="5">
        <f>+Sheet1!H485</f>
        <v>389927.48</v>
      </c>
      <c r="M57" s="5">
        <f>+Sheet1!I485</f>
        <v>99.98140428</v>
      </c>
      <c r="N57" s="5">
        <f>+Sheet1!J485</f>
        <v>6.7887</v>
      </c>
      <c r="O57" s="10" t="str">
        <f>+Sheet1!N485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2016-02-09T15:15:33Z</dcterms:modified>
  <cp:category/>
  <cp:version/>
  <cp:contentType/>
  <cp:contentStatus/>
</cp:coreProperties>
</file>