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<sst xmlns="http://schemas.openxmlformats.org/spreadsheetml/2006/main" count="2213" uniqueCount="183">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</sst>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1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+Sheet1!A83</f>
        <v>CBLO 07-DEC-2015</v>
      </c>
      <c r="C3" s="19" t="str">
        <f>+Sheet1!B83</f>
        <v>CBLO</v>
      </c>
      <c r="D3" s="19" t="str">
        <f>+Sheet1!C83</f>
        <v>DHFL PRAMERICA CREDIT OPPORTUNITIES FUND</v>
      </c>
      <c r="E3" s="4">
        <f>+Sheet1!D83</f>
        <v>42345</v>
      </c>
      <c r="F3" s="15">
        <f aca="true" t="shared" si="0" ref="F3:F44">+E3-H3</f>
        <v>3</v>
      </c>
      <c r="G3" s="13" t="str">
        <f aca="true" t="shared" si="1" ref="G3:G44">IF(H3&lt;J3,"T+1","T+0")</f>
        <v>T+0</v>
      </c>
      <c r="H3" s="4">
        <f>+Sheet1!E83</f>
        <v>42342</v>
      </c>
      <c r="I3" s="14">
        <f aca="true" t="shared" si="2" ref="I3:I44">H3</f>
        <v>42342</v>
      </c>
      <c r="J3" s="4">
        <f>+Sheet1!F83</f>
        <v>42342</v>
      </c>
      <c r="K3" s="5">
        <f>+Sheet1!G83</f>
        <v>0</v>
      </c>
      <c r="L3" s="5">
        <f>+Sheet1!H83</f>
        <v>98975918.66</v>
      </c>
      <c r="M3" s="5">
        <f>+Sheet1!I83</f>
        <v>99.94841676</v>
      </c>
      <c r="N3" s="5">
        <f>+Sheet1!J83</f>
        <v>6.2792</v>
      </c>
      <c r="O3" s="10" t="str">
        <f>+Sheet1!N83</f>
        <v>Market Trade</v>
      </c>
    </row>
    <row r="4" spans="1:15" ht="12.75" customHeight="1">
      <c r="A4" s="12">
        <f aca="true" t="shared" si="3" ref="A4:A44">+A3+1</f>
        <v>2</v>
      </c>
      <c r="B4" s="19" t="str">
        <f>+Sheet1!A84</f>
        <v>CBLO 07-DEC-2015</v>
      </c>
      <c r="C4" s="19" t="str">
        <f>+Sheet1!B84</f>
        <v>CBLO</v>
      </c>
      <c r="D4" s="19" t="str">
        <f>+Sheet1!C84</f>
        <v>DHFL PRAMERICA DIVERSIFIED EQUITY FUND</v>
      </c>
      <c r="E4" s="4">
        <f>+Sheet1!D84</f>
        <v>42345</v>
      </c>
      <c r="F4" s="15">
        <f t="shared" si="0"/>
        <v>3</v>
      </c>
      <c r="G4" s="13" t="str">
        <f t="shared" si="1"/>
        <v>T+0</v>
      </c>
      <c r="H4" s="4">
        <f>+Sheet1!E84</f>
        <v>42342</v>
      </c>
      <c r="I4" s="14">
        <f t="shared" si="2"/>
        <v>42342</v>
      </c>
      <c r="J4" s="4">
        <f>+Sheet1!F84</f>
        <v>42342</v>
      </c>
      <c r="K4" s="5">
        <f>+Sheet1!G84</f>
        <v>0</v>
      </c>
      <c r="L4" s="5">
        <f>+Sheet1!H84</f>
        <v>34294300.76</v>
      </c>
      <c r="M4" s="5">
        <f>+Sheet1!I84</f>
        <v>99.94841676</v>
      </c>
      <c r="N4" s="5">
        <f>+Sheet1!J84</f>
        <v>6.2792</v>
      </c>
      <c r="O4" s="10" t="str">
        <f>+Sheet1!N84</f>
        <v>Market Trade</v>
      </c>
    </row>
    <row r="5" spans="1:15" ht="12.75" customHeight="1">
      <c r="A5" s="12">
        <f t="shared" si="3"/>
        <v>3</v>
      </c>
      <c r="B5" s="19" t="str">
        <f>+Sheet1!A85</f>
        <v>CBLO 07-DEC-2015</v>
      </c>
      <c r="C5" s="19" t="str">
        <f>+Sheet1!B85</f>
        <v>CBLO</v>
      </c>
      <c r="D5" s="19" t="str">
        <f>+Sheet1!C85</f>
        <v>DHFL PRAMERICA DYNAMIC ASSET ALLOCATION FUND</v>
      </c>
      <c r="E5" s="4">
        <f>+Sheet1!D85</f>
        <v>42345</v>
      </c>
      <c r="F5" s="15">
        <f t="shared" si="0"/>
        <v>3</v>
      </c>
      <c r="G5" s="13" t="str">
        <f t="shared" si="1"/>
        <v>T+0</v>
      </c>
      <c r="H5" s="4">
        <f>+Sheet1!E85</f>
        <v>42342</v>
      </c>
      <c r="I5" s="14">
        <f t="shared" si="2"/>
        <v>42342</v>
      </c>
      <c r="J5" s="4">
        <f>+Sheet1!F85</f>
        <v>42342</v>
      </c>
      <c r="K5" s="5">
        <f>+Sheet1!G85</f>
        <v>0</v>
      </c>
      <c r="L5" s="5">
        <f>+Sheet1!H85</f>
        <v>32882029.63</v>
      </c>
      <c r="M5" s="5">
        <f>+Sheet1!I85</f>
        <v>99.94841676</v>
      </c>
      <c r="N5" s="5">
        <f>+Sheet1!J85</f>
        <v>6.2792</v>
      </c>
      <c r="O5" s="10" t="str">
        <f>+Sheet1!N85</f>
        <v>Market Trade</v>
      </c>
    </row>
    <row r="6" spans="1:15" ht="12.75" customHeight="1">
      <c r="A6" s="12">
        <f t="shared" si="3"/>
        <v>4</v>
      </c>
      <c r="B6" s="19" t="str">
        <f>+Sheet1!A86</f>
        <v>GOVERNMENT OF INDIA - GILTS - 7.88% - 19-Mar-2030</v>
      </c>
      <c r="C6" s="19" t="str">
        <f>+Sheet1!B86</f>
        <v>IN0020150028</v>
      </c>
      <c r="D6" s="19" t="str">
        <f>+Sheet1!C86</f>
        <v>DHFL PRAMERICA DYNAMIC BOND FUND</v>
      </c>
      <c r="E6" s="4">
        <f>+Sheet1!D86</f>
        <v>47561</v>
      </c>
      <c r="F6" s="15">
        <f t="shared" si="0"/>
        <v>5220</v>
      </c>
      <c r="G6" s="13" t="str">
        <f t="shared" si="1"/>
        <v>T+1</v>
      </c>
      <c r="H6" s="4">
        <f>+Sheet1!E86</f>
        <v>42341</v>
      </c>
      <c r="I6" s="14">
        <f t="shared" si="2"/>
        <v>42341</v>
      </c>
      <c r="J6" s="4">
        <f>+Sheet1!F86</f>
        <v>42342</v>
      </c>
      <c r="K6" s="5">
        <f>+Sheet1!G86</f>
        <v>500000</v>
      </c>
      <c r="L6" s="5">
        <f>+Sheet1!H86</f>
        <v>50885833.33</v>
      </c>
      <c r="M6" s="5">
        <f>+Sheet1!I86</f>
        <v>100.13</v>
      </c>
      <c r="N6" s="5">
        <f>+Sheet1!J86</f>
        <v>7.8625</v>
      </c>
      <c r="O6" s="10" t="str">
        <f>+Sheet1!N86</f>
        <v>Market Trade</v>
      </c>
    </row>
    <row r="7" spans="1:15" ht="12.75" customHeight="1">
      <c r="A7" s="12">
        <f t="shared" si="3"/>
        <v>5</v>
      </c>
      <c r="B7" s="19" t="str">
        <f>+Sheet1!A87</f>
        <v>GOVERNMENT OF INDIA - GILTS - 7.88% - 19-Mar-2030</v>
      </c>
      <c r="C7" s="19" t="str">
        <f>+Sheet1!B87</f>
        <v>IN0020150028</v>
      </c>
      <c r="D7" s="19" t="str">
        <f>+Sheet1!C87</f>
        <v>DHFL PRAMERICA DYNAMIC BOND FUND</v>
      </c>
      <c r="E7" s="4">
        <f>+Sheet1!D87</f>
        <v>47561</v>
      </c>
      <c r="F7" s="15">
        <f t="shared" si="0"/>
        <v>5220</v>
      </c>
      <c r="G7" s="13" t="str">
        <f t="shared" si="1"/>
        <v>T+1</v>
      </c>
      <c r="H7" s="4">
        <f>+Sheet1!E87</f>
        <v>42341</v>
      </c>
      <c r="I7" s="14">
        <f t="shared" si="2"/>
        <v>42341</v>
      </c>
      <c r="J7" s="4">
        <f>+Sheet1!F87</f>
        <v>42342</v>
      </c>
      <c r="K7" s="5">
        <f>+Sheet1!G87</f>
        <v>500000</v>
      </c>
      <c r="L7" s="5">
        <f>+Sheet1!H87</f>
        <v>50895833.33</v>
      </c>
      <c r="M7" s="5">
        <f>+Sheet1!I87</f>
        <v>100.15</v>
      </c>
      <c r="N7" s="5">
        <f>+Sheet1!J87</f>
        <v>7.8602</v>
      </c>
      <c r="O7" s="10" t="str">
        <f>+Sheet1!N87</f>
        <v>Market Trade</v>
      </c>
    </row>
    <row r="8" spans="1:15" ht="12.75" customHeight="1">
      <c r="A8" s="12">
        <f t="shared" si="3"/>
        <v>6</v>
      </c>
      <c r="B8" s="19" t="str">
        <f>+Sheet1!A88</f>
        <v>GOVERNMENT OF INDIA - GILTS - 7.88% - 19-Mar-2030</v>
      </c>
      <c r="C8" s="19" t="str">
        <f>+Sheet1!B88</f>
        <v>IN0020150028</v>
      </c>
      <c r="D8" s="19" t="str">
        <f>+Sheet1!C88</f>
        <v>DHFL PRAMERICA DYNAMIC BOND FUND</v>
      </c>
      <c r="E8" s="4">
        <f>+Sheet1!D88</f>
        <v>47561</v>
      </c>
      <c r="F8" s="15">
        <f t="shared" si="0"/>
        <v>5220</v>
      </c>
      <c r="G8" s="13" t="str">
        <f t="shared" si="1"/>
        <v>T+1</v>
      </c>
      <c r="H8" s="4">
        <f>+Sheet1!E88</f>
        <v>42341</v>
      </c>
      <c r="I8" s="14">
        <f t="shared" si="2"/>
        <v>42341</v>
      </c>
      <c r="J8" s="4">
        <f>+Sheet1!F88</f>
        <v>42342</v>
      </c>
      <c r="K8" s="5">
        <f>+Sheet1!G88</f>
        <v>1000000</v>
      </c>
      <c r="L8" s="5">
        <f>+Sheet1!H88</f>
        <v>101891666.67</v>
      </c>
      <c r="M8" s="5">
        <f>+Sheet1!I88</f>
        <v>100.25</v>
      </c>
      <c r="N8" s="5">
        <f>+Sheet1!J88</f>
        <v>7.8484</v>
      </c>
      <c r="O8" s="10" t="str">
        <f>+Sheet1!N88</f>
        <v>Market Trade</v>
      </c>
    </row>
    <row r="9" spans="1:15" ht="12.75" customHeight="1">
      <c r="A9" s="12">
        <f t="shared" si="3"/>
        <v>7</v>
      </c>
      <c r="B9" s="19" t="str">
        <f>+Sheet1!A89</f>
        <v>GOVERNMENT OF INDIA - GILTS - 7.88% - 19-Mar-2030</v>
      </c>
      <c r="C9" s="19" t="str">
        <f>+Sheet1!B89</f>
        <v>IN0020150028</v>
      </c>
      <c r="D9" s="19" t="str">
        <f>+Sheet1!C89</f>
        <v>DHFL PRAMERICA DYNAMIC BOND FUND</v>
      </c>
      <c r="E9" s="4">
        <f>+Sheet1!D89</f>
        <v>47561</v>
      </c>
      <c r="F9" s="15">
        <f t="shared" si="0"/>
        <v>5220</v>
      </c>
      <c r="G9" s="13" t="str">
        <f t="shared" si="1"/>
        <v>T+1</v>
      </c>
      <c r="H9" s="4">
        <f>+Sheet1!E89</f>
        <v>42341</v>
      </c>
      <c r="I9" s="14">
        <f t="shared" si="2"/>
        <v>42341</v>
      </c>
      <c r="J9" s="4">
        <f>+Sheet1!F89</f>
        <v>42342</v>
      </c>
      <c r="K9" s="5">
        <f>+Sheet1!G89</f>
        <v>1000000</v>
      </c>
      <c r="L9" s="5">
        <f>+Sheet1!H89</f>
        <v>101906666.67</v>
      </c>
      <c r="M9" s="5">
        <f>+Sheet1!I89</f>
        <v>100.265</v>
      </c>
      <c r="N9" s="5">
        <f>+Sheet1!J89</f>
        <v>7.8467</v>
      </c>
      <c r="O9" s="10" t="str">
        <f>+Sheet1!N89</f>
        <v>Market Trade</v>
      </c>
    </row>
    <row r="10" spans="1:15" ht="12.75" customHeight="1">
      <c r="A10" s="12">
        <f t="shared" si="3"/>
        <v>8</v>
      </c>
      <c r="B10" s="19" t="str">
        <f>+Sheet1!A90</f>
        <v>GOVERNMENT OF INDIA - GILTS - 7.88% - 19-Mar-2030</v>
      </c>
      <c r="C10" s="19" t="str">
        <f>+Sheet1!B90</f>
        <v>IN0020150028</v>
      </c>
      <c r="D10" s="19" t="str">
        <f>+Sheet1!C90</f>
        <v>DHFL PRAMERICA DYNAMIC BOND FUND</v>
      </c>
      <c r="E10" s="4">
        <f>+Sheet1!D90</f>
        <v>47561</v>
      </c>
      <c r="F10" s="15">
        <f t="shared" si="0"/>
        <v>5220</v>
      </c>
      <c r="G10" s="13" t="str">
        <f t="shared" si="1"/>
        <v>T+1</v>
      </c>
      <c r="H10" s="4">
        <f>+Sheet1!E90</f>
        <v>42341</v>
      </c>
      <c r="I10" s="14">
        <f t="shared" si="2"/>
        <v>42341</v>
      </c>
      <c r="J10" s="4">
        <f>+Sheet1!F90</f>
        <v>42342</v>
      </c>
      <c r="K10" s="5">
        <f>+Sheet1!G90</f>
        <v>500000</v>
      </c>
      <c r="L10" s="5">
        <f>+Sheet1!H90</f>
        <v>50950833.33</v>
      </c>
      <c r="M10" s="5">
        <f>+Sheet1!I90</f>
        <v>100.26</v>
      </c>
      <c r="N10" s="5">
        <f>+Sheet1!J90</f>
        <v>7.8473</v>
      </c>
      <c r="O10" s="10" t="str">
        <f>+Sheet1!N90</f>
        <v>Market Trade</v>
      </c>
    </row>
    <row r="11" spans="1:15" ht="12.75" customHeight="1">
      <c r="A11" s="12">
        <f t="shared" si="3"/>
        <v>9</v>
      </c>
      <c r="B11" s="19" t="str">
        <f>+Sheet1!A91</f>
        <v>GOVERNMENT OF INDIA - GILT- 7.73% - 19-Dec-2034</v>
      </c>
      <c r="C11" s="19" t="str">
        <f>+Sheet1!B91</f>
        <v>IN0020150051</v>
      </c>
      <c r="D11" s="19" t="str">
        <f>+Sheet1!C91</f>
        <v>DHFL PRAMERICA DYNAMIC BOND FUND</v>
      </c>
      <c r="E11" s="4">
        <f>+Sheet1!D91</f>
        <v>49297</v>
      </c>
      <c r="F11" s="15">
        <f t="shared" si="0"/>
        <v>6956</v>
      </c>
      <c r="G11" s="13" t="str">
        <f t="shared" si="1"/>
        <v>T+1</v>
      </c>
      <c r="H11" s="4">
        <f>+Sheet1!E91</f>
        <v>42341</v>
      </c>
      <c r="I11" s="14">
        <f t="shared" si="2"/>
        <v>42341</v>
      </c>
      <c r="J11" s="4">
        <f>+Sheet1!F91</f>
        <v>42342</v>
      </c>
      <c r="K11" s="5">
        <f>+Sheet1!G91</f>
        <v>1000000</v>
      </c>
      <c r="L11" s="5">
        <f>+Sheet1!H91</f>
        <v>99676555.56</v>
      </c>
      <c r="M11" s="5">
        <f>+Sheet1!I91</f>
        <v>98.56</v>
      </c>
      <c r="N11" s="5">
        <f>+Sheet1!J91</f>
        <v>7.8767</v>
      </c>
      <c r="O11" s="10" t="str">
        <f>+Sheet1!N91</f>
        <v>Market Trade</v>
      </c>
    </row>
    <row r="12" spans="1:15" ht="12.75" customHeight="1">
      <c r="A12" s="12">
        <f t="shared" si="3"/>
        <v>10</v>
      </c>
      <c r="B12" s="19" t="str">
        <f>+Sheet1!A92</f>
        <v>GOVERNMENT OF INDIA - GILT- 7.73% - 19-Dec-2034</v>
      </c>
      <c r="C12" s="19" t="str">
        <f>+Sheet1!B92</f>
        <v>IN0020150051</v>
      </c>
      <c r="D12" s="19" t="str">
        <f>+Sheet1!C92</f>
        <v>DHFL PRAMERICA DYNAMIC BOND FUND</v>
      </c>
      <c r="E12" s="4">
        <f>+Sheet1!D92</f>
        <v>49297</v>
      </c>
      <c r="F12" s="15">
        <f t="shared" si="0"/>
        <v>6956</v>
      </c>
      <c r="G12" s="13" t="str">
        <f t="shared" si="1"/>
        <v>T+1</v>
      </c>
      <c r="H12" s="4">
        <f>+Sheet1!E92</f>
        <v>42341</v>
      </c>
      <c r="I12" s="14">
        <f t="shared" si="2"/>
        <v>42341</v>
      </c>
      <c r="J12" s="4">
        <f>+Sheet1!F92</f>
        <v>42342</v>
      </c>
      <c r="K12" s="5">
        <f>+Sheet1!G92</f>
        <v>500000</v>
      </c>
      <c r="L12" s="5">
        <f>+Sheet1!H92</f>
        <v>49868277.78</v>
      </c>
      <c r="M12" s="5">
        <f>+Sheet1!I92</f>
        <v>98.62</v>
      </c>
      <c r="N12" s="5">
        <f>+Sheet1!J92</f>
        <v>7.8705</v>
      </c>
      <c r="O12" s="10" t="str">
        <f>+Sheet1!N92</f>
        <v>Market Trade</v>
      </c>
    </row>
    <row r="13" spans="1:15" ht="12.75" customHeight="1">
      <c r="A13" s="12">
        <f t="shared" si="3"/>
        <v>11</v>
      </c>
      <c r="B13" s="19" t="str">
        <f>+Sheet1!A93</f>
        <v>GOVERNMENT OF INDIA - GILT- 7.73% - 19-Dec-2034</v>
      </c>
      <c r="C13" s="19" t="str">
        <f>+Sheet1!B93</f>
        <v>IN0020150051</v>
      </c>
      <c r="D13" s="19" t="str">
        <f>+Sheet1!C93</f>
        <v>DHFL PRAMERICA DYNAMIC BOND FUND</v>
      </c>
      <c r="E13" s="4">
        <f>+Sheet1!D93</f>
        <v>49297</v>
      </c>
      <c r="F13" s="15">
        <f t="shared" si="0"/>
        <v>6956</v>
      </c>
      <c r="G13" s="13" t="str">
        <f t="shared" si="1"/>
        <v>T+1</v>
      </c>
      <c r="H13" s="4">
        <f>+Sheet1!E93</f>
        <v>42341</v>
      </c>
      <c r="I13" s="14">
        <f t="shared" si="2"/>
        <v>42341</v>
      </c>
      <c r="J13" s="4">
        <f>+Sheet1!F93</f>
        <v>42342</v>
      </c>
      <c r="K13" s="5">
        <f>+Sheet1!G93</f>
        <v>1000000</v>
      </c>
      <c r="L13" s="5">
        <f>+Sheet1!H93</f>
        <v>99746555.56</v>
      </c>
      <c r="M13" s="5">
        <f>+Sheet1!I93</f>
        <v>98.63</v>
      </c>
      <c r="N13" s="5">
        <f>+Sheet1!J93</f>
        <v>7.8694</v>
      </c>
      <c r="O13" s="10" t="str">
        <f>+Sheet1!N93</f>
        <v>Market Trade</v>
      </c>
    </row>
    <row r="14" spans="1:15" ht="12.75" customHeight="1">
      <c r="A14" s="12">
        <f t="shared" si="3"/>
        <v>12</v>
      </c>
      <c r="B14" s="19" t="str">
        <f>+Sheet1!A94</f>
        <v>GOVERNMENT OF INDIA - GILTS - 7.88% - 19-Mar-2030</v>
      </c>
      <c r="C14" s="19" t="str">
        <f>+Sheet1!B94</f>
        <v>IN0020150028</v>
      </c>
      <c r="D14" s="19" t="str">
        <f>+Sheet1!C94</f>
        <v>DHFL PRAMERICA DYNAMIC BOND FUND</v>
      </c>
      <c r="E14" s="4">
        <f>+Sheet1!D94</f>
        <v>47561</v>
      </c>
      <c r="F14" s="15">
        <f t="shared" si="0"/>
        <v>5220</v>
      </c>
      <c r="G14" s="13" t="str">
        <f t="shared" si="1"/>
        <v>T+1</v>
      </c>
      <c r="H14" s="4">
        <f>+Sheet1!E94</f>
        <v>42341</v>
      </c>
      <c r="I14" s="14">
        <f t="shared" si="2"/>
        <v>42341</v>
      </c>
      <c r="J14" s="4">
        <f>+Sheet1!F94</f>
        <v>42342</v>
      </c>
      <c r="K14" s="5">
        <f>+Sheet1!G94</f>
        <v>500000</v>
      </c>
      <c r="L14" s="5">
        <f>+Sheet1!H94</f>
        <v>50837083.33</v>
      </c>
      <c r="M14" s="5">
        <f>+Sheet1!I94</f>
        <v>100.0325</v>
      </c>
      <c r="N14" s="5">
        <f>+Sheet1!J94</f>
        <v>7.874</v>
      </c>
      <c r="O14" s="10" t="str">
        <f>+Sheet1!N94</f>
        <v>Market Trade</v>
      </c>
    </row>
    <row r="15" spans="1:15" ht="12.75" customHeight="1">
      <c r="A15" s="12">
        <f t="shared" si="3"/>
        <v>13</v>
      </c>
      <c r="B15" s="19" t="str">
        <f>+Sheet1!A95</f>
        <v>GOVERNMENT OF INDIA - GILT- 7.73% - 19-Dec-2034</v>
      </c>
      <c r="C15" s="19" t="str">
        <f>+Sheet1!B95</f>
        <v>IN0020150051</v>
      </c>
      <c r="D15" s="19" t="str">
        <f>+Sheet1!C95</f>
        <v>DHFL PRAMERICA DYNAMIC BOND FUND</v>
      </c>
      <c r="E15" s="4">
        <f>+Sheet1!D95</f>
        <v>49297</v>
      </c>
      <c r="F15" s="15">
        <f t="shared" si="0"/>
        <v>6956</v>
      </c>
      <c r="G15" s="13" t="str">
        <f t="shared" si="1"/>
        <v>T+1</v>
      </c>
      <c r="H15" s="4">
        <f>+Sheet1!E95</f>
        <v>42341</v>
      </c>
      <c r="I15" s="14">
        <f t="shared" si="2"/>
        <v>42341</v>
      </c>
      <c r="J15" s="4">
        <f>+Sheet1!F95</f>
        <v>42342</v>
      </c>
      <c r="K15" s="5">
        <f>+Sheet1!G95</f>
        <v>500000</v>
      </c>
      <c r="L15" s="5">
        <f>+Sheet1!H95</f>
        <v>49783277.78</v>
      </c>
      <c r="M15" s="5">
        <f>+Sheet1!I95</f>
        <v>98.45</v>
      </c>
      <c r="N15" s="5">
        <f>+Sheet1!J95</f>
        <v>7.888</v>
      </c>
      <c r="O15" s="10" t="str">
        <f>+Sheet1!N95</f>
        <v>Market Trade</v>
      </c>
    </row>
    <row r="16" spans="1:15" ht="12.75" customHeight="1">
      <c r="A16" s="12">
        <f t="shared" si="3"/>
        <v>14</v>
      </c>
      <c r="B16" s="19" t="str">
        <f>+Sheet1!A96</f>
        <v>GOVERNMENT OF INDIA - GILTS - 7.88% - 19-Mar-2030</v>
      </c>
      <c r="C16" s="19" t="str">
        <f>+Sheet1!B96</f>
        <v>IN0020150028</v>
      </c>
      <c r="D16" s="19" t="str">
        <f>+Sheet1!C96</f>
        <v>DHFL PRAMERICA DYNAMIC BOND FUND</v>
      </c>
      <c r="E16" s="4">
        <f>+Sheet1!D96</f>
        <v>47561</v>
      </c>
      <c r="F16" s="15">
        <f t="shared" si="0"/>
        <v>5220</v>
      </c>
      <c r="G16" s="13" t="str">
        <f t="shared" si="1"/>
        <v>T+1</v>
      </c>
      <c r="H16" s="4">
        <f>+Sheet1!E96</f>
        <v>42341</v>
      </c>
      <c r="I16" s="14">
        <f t="shared" si="2"/>
        <v>42341</v>
      </c>
      <c r="J16" s="4">
        <f>+Sheet1!F96</f>
        <v>42342</v>
      </c>
      <c r="K16" s="5">
        <f>+Sheet1!G96</f>
        <v>500000</v>
      </c>
      <c r="L16" s="5">
        <f>+Sheet1!H96</f>
        <v>50852083.33</v>
      </c>
      <c r="M16" s="5">
        <f>+Sheet1!I96</f>
        <v>100.0625</v>
      </c>
      <c r="N16" s="5">
        <f>+Sheet1!J96</f>
        <v>7.8705</v>
      </c>
      <c r="O16" s="10" t="str">
        <f>+Sheet1!N96</f>
        <v>Market Trade</v>
      </c>
    </row>
    <row r="17" spans="1:15" ht="12.75" customHeight="1">
      <c r="A17" s="12">
        <f t="shared" si="3"/>
        <v>15</v>
      </c>
      <c r="B17" s="19" t="str">
        <f>+Sheet1!A97</f>
        <v>GOVERNMENT OF INDIA - GILTS - 7.88% - 19-Mar-2030</v>
      </c>
      <c r="C17" s="19" t="str">
        <f>+Sheet1!B97</f>
        <v>IN0020150028</v>
      </c>
      <c r="D17" s="19" t="str">
        <f>+Sheet1!C97</f>
        <v>DHFL PRAMERICA DYNAMIC BOND FUND</v>
      </c>
      <c r="E17" s="4">
        <f>+Sheet1!D97</f>
        <v>47561</v>
      </c>
      <c r="F17" s="15">
        <f t="shared" si="0"/>
        <v>5220</v>
      </c>
      <c r="G17" s="13" t="str">
        <f t="shared" si="1"/>
        <v>T+1</v>
      </c>
      <c r="H17" s="4">
        <f>+Sheet1!E97</f>
        <v>42341</v>
      </c>
      <c r="I17" s="14">
        <f t="shared" si="2"/>
        <v>42341</v>
      </c>
      <c r="J17" s="4">
        <f>+Sheet1!F97</f>
        <v>42342</v>
      </c>
      <c r="K17" s="5">
        <f>+Sheet1!G97</f>
        <v>500000</v>
      </c>
      <c r="L17" s="5">
        <f>+Sheet1!H97</f>
        <v>50870833.33</v>
      </c>
      <c r="M17" s="5">
        <f>+Sheet1!I97</f>
        <v>100.1</v>
      </c>
      <c r="N17" s="5">
        <f>+Sheet1!J97</f>
        <v>7.8661</v>
      </c>
      <c r="O17" s="10" t="str">
        <f>+Sheet1!N97</f>
        <v>Market Trade</v>
      </c>
    </row>
    <row r="18" spans="1:15" ht="12.75" customHeight="1">
      <c r="A18" s="12">
        <f t="shared" si="3"/>
        <v>16</v>
      </c>
      <c r="B18" s="19" t="str">
        <f>+Sheet1!A98</f>
        <v>GOVERNMENT OF INDIA - GILTS - 7.88% - 19-Mar-2030</v>
      </c>
      <c r="C18" s="19" t="str">
        <f>+Sheet1!B98</f>
        <v>IN0020150028</v>
      </c>
      <c r="D18" s="19" t="str">
        <f>+Sheet1!C98</f>
        <v>DHFL PRAMERICA DYNAMIC BOND FUND</v>
      </c>
      <c r="E18" s="4">
        <f>+Sheet1!D98</f>
        <v>47561</v>
      </c>
      <c r="F18" s="15">
        <f t="shared" si="0"/>
        <v>5220</v>
      </c>
      <c r="G18" s="13" t="str">
        <f t="shared" si="1"/>
        <v>T+1</v>
      </c>
      <c r="H18" s="4">
        <f>+Sheet1!E98</f>
        <v>42341</v>
      </c>
      <c r="I18" s="14">
        <f t="shared" si="2"/>
        <v>42341</v>
      </c>
      <c r="J18" s="4">
        <f>+Sheet1!F98</f>
        <v>42342</v>
      </c>
      <c r="K18" s="5">
        <f>+Sheet1!G98</f>
        <v>500000</v>
      </c>
      <c r="L18" s="5">
        <f>+Sheet1!H98</f>
        <v>50880833.33</v>
      </c>
      <c r="M18" s="5">
        <f>+Sheet1!I98</f>
        <v>100.12</v>
      </c>
      <c r="N18" s="5">
        <f>+Sheet1!J98</f>
        <v>7.8637</v>
      </c>
      <c r="O18" s="10" t="str">
        <f>+Sheet1!N98</f>
        <v>Market Trade</v>
      </c>
    </row>
    <row r="19" spans="1:15" ht="12.75" customHeight="1">
      <c r="A19" s="12">
        <f t="shared" si="3"/>
        <v>17</v>
      </c>
      <c r="B19" s="19" t="str">
        <f>+Sheet1!A99</f>
        <v>GOVERNMENT OF INDIA - GILTS - 7.88% - 19-Mar-2030</v>
      </c>
      <c r="C19" s="19" t="str">
        <f>+Sheet1!B99</f>
        <v>IN0020150028</v>
      </c>
      <c r="D19" s="19" t="str">
        <f>+Sheet1!C99</f>
        <v>DHFL PRAMERICA DYNAMIC BOND FUND</v>
      </c>
      <c r="E19" s="4">
        <f>+Sheet1!D99</f>
        <v>47561</v>
      </c>
      <c r="F19" s="15">
        <f t="shared" si="0"/>
        <v>5220</v>
      </c>
      <c r="G19" s="13" t="str">
        <f t="shared" si="1"/>
        <v>T+1</v>
      </c>
      <c r="H19" s="4">
        <f>+Sheet1!E99</f>
        <v>42341</v>
      </c>
      <c r="I19" s="14">
        <f t="shared" si="2"/>
        <v>42341</v>
      </c>
      <c r="J19" s="4">
        <f>+Sheet1!F99</f>
        <v>42342</v>
      </c>
      <c r="K19" s="5">
        <f>+Sheet1!G99</f>
        <v>500000</v>
      </c>
      <c r="L19" s="5">
        <f>+Sheet1!H99</f>
        <v>50890833.33</v>
      </c>
      <c r="M19" s="5">
        <f>+Sheet1!I99</f>
        <v>100.14</v>
      </c>
      <c r="N19" s="5">
        <f>+Sheet1!J99</f>
        <v>7.8613</v>
      </c>
      <c r="O19" s="10" t="str">
        <f>+Sheet1!N99</f>
        <v>Market Trade</v>
      </c>
    </row>
    <row r="20" spans="1:15" ht="12.75" customHeight="1">
      <c r="A20" s="12">
        <f t="shared" si="3"/>
        <v>18</v>
      </c>
      <c r="B20" s="19" t="str">
        <f>+Sheet1!A100</f>
        <v>CBLO 07-DEC-2015</v>
      </c>
      <c r="C20" s="19" t="str">
        <f>+Sheet1!B100</f>
        <v>CBLO</v>
      </c>
      <c r="D20" s="19" t="str">
        <f>+Sheet1!C100</f>
        <v>DHFL PRAMERICA DYNAMIC BOND FUND</v>
      </c>
      <c r="E20" s="4">
        <f>+Sheet1!D100</f>
        <v>42345</v>
      </c>
      <c r="F20" s="15">
        <f t="shared" si="0"/>
        <v>3</v>
      </c>
      <c r="G20" s="13" t="str">
        <f t="shared" si="1"/>
        <v>T+0</v>
      </c>
      <c r="H20" s="4">
        <f>+Sheet1!E100</f>
        <v>42342</v>
      </c>
      <c r="I20" s="14">
        <f t="shared" si="2"/>
        <v>42342</v>
      </c>
      <c r="J20" s="4">
        <f>+Sheet1!F100</f>
        <v>42342</v>
      </c>
      <c r="K20" s="5">
        <f>+Sheet1!G100</f>
        <v>0</v>
      </c>
      <c r="L20" s="5">
        <f>+Sheet1!H100</f>
        <v>46908790.44</v>
      </c>
      <c r="M20" s="5">
        <f>+Sheet1!I100</f>
        <v>99.94841676</v>
      </c>
      <c r="N20" s="5">
        <f>+Sheet1!J100</f>
        <v>6.2792</v>
      </c>
      <c r="O20" s="10" t="str">
        <f>+Sheet1!N100</f>
        <v>Market Trade</v>
      </c>
    </row>
    <row r="21" spans="1:15" ht="12.75" customHeight="1">
      <c r="A21" s="12">
        <f t="shared" si="3"/>
        <v>19</v>
      </c>
      <c r="B21" s="19" t="str">
        <f>+Sheet1!A101</f>
        <v>GOVERNMENT OF INDIA - GILTS - 7.68% - 15-Dec-2023</v>
      </c>
      <c r="C21" s="19" t="str">
        <f>+Sheet1!B101</f>
        <v>IN0020150010</v>
      </c>
      <c r="D21" s="19" t="str">
        <f>+Sheet1!C101</f>
        <v>DHFL PRAMERICA DYNAMIC BOND FUND</v>
      </c>
      <c r="E21" s="4">
        <f>+Sheet1!D101</f>
        <v>45275</v>
      </c>
      <c r="F21" s="15">
        <f t="shared" si="0"/>
        <v>2934</v>
      </c>
      <c r="G21" s="13" t="str">
        <f t="shared" si="1"/>
        <v>T+1</v>
      </c>
      <c r="H21" s="4">
        <f>+Sheet1!E101</f>
        <v>42341</v>
      </c>
      <c r="I21" s="14">
        <f t="shared" si="2"/>
        <v>42341</v>
      </c>
      <c r="J21" s="4">
        <f>+Sheet1!F101</f>
        <v>42342</v>
      </c>
      <c r="K21" s="5">
        <f>+Sheet1!G101</f>
        <v>2000000</v>
      </c>
      <c r="L21" s="5">
        <f>+Sheet1!H101</f>
        <v>207010666.67</v>
      </c>
      <c r="M21" s="5">
        <f>+Sheet1!I101</f>
        <v>99.9</v>
      </c>
      <c r="N21" s="5">
        <f>+Sheet1!J101</f>
        <v>7.6962</v>
      </c>
      <c r="O21" s="10" t="str">
        <f>+Sheet1!N101</f>
        <v>Market Trade</v>
      </c>
    </row>
    <row r="22" spans="1:15" ht="12.75" customHeight="1">
      <c r="A22" s="12">
        <f t="shared" si="3"/>
        <v>20</v>
      </c>
      <c r="B22" s="19" t="str">
        <f>+Sheet1!A102</f>
        <v>GOVERNMENT OF INDIA - GILTS - 8.40%  - 28-Jul-2024</v>
      </c>
      <c r="C22" s="19" t="str">
        <f>+Sheet1!B102</f>
        <v>IN0020140045</v>
      </c>
      <c r="D22" s="19" t="str">
        <f>+Sheet1!C102</f>
        <v>DHFL PRAMERICA DYNAMIC BOND FUND</v>
      </c>
      <c r="E22" s="4">
        <f>+Sheet1!D102</f>
        <v>45501</v>
      </c>
      <c r="F22" s="15">
        <f t="shared" si="0"/>
        <v>3160</v>
      </c>
      <c r="G22" s="13" t="str">
        <f t="shared" si="1"/>
        <v>T+1</v>
      </c>
      <c r="H22" s="4">
        <f>+Sheet1!E102</f>
        <v>42341</v>
      </c>
      <c r="I22" s="14">
        <f t="shared" si="2"/>
        <v>42341</v>
      </c>
      <c r="J22" s="4">
        <f>+Sheet1!F102</f>
        <v>42342</v>
      </c>
      <c r="K22" s="5">
        <f>+Sheet1!G102</f>
        <v>500000</v>
      </c>
      <c r="L22" s="5">
        <f>+Sheet1!H102</f>
        <v>53095000</v>
      </c>
      <c r="M22" s="5">
        <f>+Sheet1!I102</f>
        <v>103.25</v>
      </c>
      <c r="N22" s="5">
        <f>+Sheet1!J102</f>
        <v>7.8721</v>
      </c>
      <c r="O22" s="10" t="str">
        <f>+Sheet1!N102</f>
        <v>Market Trade</v>
      </c>
    </row>
    <row r="23" spans="1:15" ht="12.75" customHeight="1">
      <c r="A23" s="12">
        <f t="shared" si="3"/>
        <v>21</v>
      </c>
      <c r="B23" s="19" t="str">
        <f>+Sheet1!A103</f>
        <v>GOVERNMENT OF INDIA - GILTS - 8.40%  - 28-Jul-2024</v>
      </c>
      <c r="C23" s="19" t="str">
        <f>+Sheet1!B103</f>
        <v>IN0020140045</v>
      </c>
      <c r="D23" s="19" t="str">
        <f>+Sheet1!C103</f>
        <v>DHFL PRAMERICA DYNAMIC BOND FUND</v>
      </c>
      <c r="E23" s="4">
        <f>+Sheet1!D103</f>
        <v>45501</v>
      </c>
      <c r="F23" s="15">
        <f t="shared" si="0"/>
        <v>3160</v>
      </c>
      <c r="G23" s="13" t="str">
        <f t="shared" si="1"/>
        <v>T+1</v>
      </c>
      <c r="H23" s="4">
        <f>+Sheet1!E103</f>
        <v>42341</v>
      </c>
      <c r="I23" s="14">
        <f t="shared" si="2"/>
        <v>42341</v>
      </c>
      <c r="J23" s="4">
        <f>+Sheet1!F103</f>
        <v>42342</v>
      </c>
      <c r="K23" s="5">
        <f>+Sheet1!G103</f>
        <v>1000000</v>
      </c>
      <c r="L23" s="5">
        <f>+Sheet1!H103</f>
        <v>106210000</v>
      </c>
      <c r="M23" s="5">
        <f>+Sheet1!I103</f>
        <v>103.27</v>
      </c>
      <c r="N23" s="5">
        <f>+Sheet1!J103</f>
        <v>7.869</v>
      </c>
      <c r="O23" s="10" t="str">
        <f>+Sheet1!N103</f>
        <v>Market Trade</v>
      </c>
    </row>
    <row r="24" spans="1:15" ht="12.75" customHeight="1">
      <c r="A24" s="12">
        <f t="shared" si="3"/>
        <v>22</v>
      </c>
      <c r="B24" s="19" t="str">
        <f>+Sheet1!A104</f>
        <v>GOVERNMENT OF INDIA - GILTS - 8.40%  - 28-Jul-2024</v>
      </c>
      <c r="C24" s="19" t="str">
        <f>+Sheet1!B104</f>
        <v>IN0020140045</v>
      </c>
      <c r="D24" s="19" t="str">
        <f>+Sheet1!C104</f>
        <v>DHFL PRAMERICA DYNAMIC BOND FUND</v>
      </c>
      <c r="E24" s="4">
        <f>+Sheet1!D104</f>
        <v>45501</v>
      </c>
      <c r="F24" s="15">
        <f t="shared" si="0"/>
        <v>3160</v>
      </c>
      <c r="G24" s="13" t="str">
        <f t="shared" si="1"/>
        <v>T+1</v>
      </c>
      <c r="H24" s="4">
        <f>+Sheet1!E104</f>
        <v>42341</v>
      </c>
      <c r="I24" s="14">
        <f t="shared" si="2"/>
        <v>42341</v>
      </c>
      <c r="J24" s="4">
        <f>+Sheet1!F104</f>
        <v>42342</v>
      </c>
      <c r="K24" s="5">
        <f>+Sheet1!G104</f>
        <v>2500000</v>
      </c>
      <c r="L24" s="5">
        <f>+Sheet1!H104</f>
        <v>265550000</v>
      </c>
      <c r="M24" s="5">
        <f>+Sheet1!I104</f>
        <v>103.28</v>
      </c>
      <c r="N24" s="5">
        <f>+Sheet1!J104</f>
        <v>7.8674</v>
      </c>
      <c r="O24" s="10" t="str">
        <f>+Sheet1!N104</f>
        <v>Market Trade</v>
      </c>
    </row>
    <row r="25" spans="1:15" ht="12.75" customHeight="1">
      <c r="A25" s="12">
        <f t="shared" si="3"/>
        <v>23</v>
      </c>
      <c r="B25" s="19" t="str">
        <f>+Sheet1!A105</f>
        <v>GOVERNMENT OF INDIA - GILTS - 7.88% - 19-Mar-2030</v>
      </c>
      <c r="C25" s="19" t="str">
        <f>+Sheet1!B105</f>
        <v>IN0020150028</v>
      </c>
      <c r="D25" s="19" t="str">
        <f>+Sheet1!C105</f>
        <v>DHFL PRAMERICA DYNAMIC BOND FUND</v>
      </c>
      <c r="E25" s="4">
        <f>+Sheet1!D105</f>
        <v>47561</v>
      </c>
      <c r="F25" s="15">
        <f t="shared" si="0"/>
        <v>5220</v>
      </c>
      <c r="G25" s="13" t="str">
        <f t="shared" si="1"/>
        <v>T+1</v>
      </c>
      <c r="H25" s="4">
        <f>+Sheet1!E105</f>
        <v>42341</v>
      </c>
      <c r="I25" s="14">
        <f t="shared" si="2"/>
        <v>42341</v>
      </c>
      <c r="J25" s="4">
        <f>+Sheet1!F105</f>
        <v>42342</v>
      </c>
      <c r="K25" s="5">
        <f>+Sheet1!G105</f>
        <v>500000</v>
      </c>
      <c r="L25" s="5">
        <f>+Sheet1!H105</f>
        <v>50884583.33</v>
      </c>
      <c r="M25" s="5">
        <f>+Sheet1!I105</f>
        <v>100.1275</v>
      </c>
      <c r="N25" s="5">
        <f>+Sheet1!J105</f>
        <v>7.8628</v>
      </c>
      <c r="O25" s="10" t="str">
        <f>+Sheet1!N105</f>
        <v>Market Trade</v>
      </c>
    </row>
    <row r="26" spans="1:15" ht="12.75" customHeight="1">
      <c r="A26" s="12">
        <f t="shared" si="3"/>
        <v>24</v>
      </c>
      <c r="B26" s="19" t="str">
        <f>+Sheet1!A106</f>
        <v>GOVERNMENT OF INDIA - GILTS - 7.88% - 19-Mar-2030</v>
      </c>
      <c r="C26" s="19" t="str">
        <f>+Sheet1!B106</f>
        <v>IN0020150028</v>
      </c>
      <c r="D26" s="19" t="str">
        <f>+Sheet1!C106</f>
        <v>DHFL PRAMERICA DYNAMIC BOND FUND</v>
      </c>
      <c r="E26" s="4">
        <f>+Sheet1!D106</f>
        <v>47561</v>
      </c>
      <c r="F26" s="15">
        <f t="shared" si="0"/>
        <v>5220</v>
      </c>
      <c r="G26" s="13" t="str">
        <f t="shared" si="1"/>
        <v>T+1</v>
      </c>
      <c r="H26" s="4">
        <f>+Sheet1!E106</f>
        <v>42341</v>
      </c>
      <c r="I26" s="14">
        <f t="shared" si="2"/>
        <v>42341</v>
      </c>
      <c r="J26" s="4">
        <f>+Sheet1!F106</f>
        <v>42342</v>
      </c>
      <c r="K26" s="5">
        <f>+Sheet1!G106</f>
        <v>500000</v>
      </c>
      <c r="L26" s="5">
        <f>+Sheet1!H106</f>
        <v>50870833.33</v>
      </c>
      <c r="M26" s="5">
        <f>+Sheet1!I106</f>
        <v>100.1</v>
      </c>
      <c r="N26" s="5">
        <f>+Sheet1!J106</f>
        <v>7.8661</v>
      </c>
      <c r="O26" s="10" t="str">
        <f>+Sheet1!N106</f>
        <v>Market Trade</v>
      </c>
    </row>
    <row r="27" spans="1:15" ht="12.75" customHeight="1">
      <c r="A27" s="12">
        <f t="shared" si="3"/>
        <v>25</v>
      </c>
      <c r="B27" s="19" t="str">
        <f>+Sheet1!A107</f>
        <v>GOVERNMENT OF INDIA - GILTS - 8.40%  - 28-Jul-2024</v>
      </c>
      <c r="C27" s="19" t="str">
        <f>+Sheet1!B107</f>
        <v>IN0020140045</v>
      </c>
      <c r="D27" s="19" t="str">
        <f>+Sheet1!C107</f>
        <v>DHFL PRAMERICA DYNAMIC BOND FUND</v>
      </c>
      <c r="E27" s="4">
        <f>+Sheet1!D107</f>
        <v>45501</v>
      </c>
      <c r="F27" s="15">
        <f t="shared" si="0"/>
        <v>3160</v>
      </c>
      <c r="G27" s="13" t="str">
        <f t="shared" si="1"/>
        <v>T+1</v>
      </c>
      <c r="H27" s="4">
        <f>+Sheet1!E107</f>
        <v>42341</v>
      </c>
      <c r="I27" s="14">
        <f t="shared" si="2"/>
        <v>42341</v>
      </c>
      <c r="J27" s="4">
        <f>+Sheet1!F107</f>
        <v>42342</v>
      </c>
      <c r="K27" s="5">
        <f>+Sheet1!G107</f>
        <v>500000</v>
      </c>
      <c r="L27" s="5">
        <f>+Sheet1!H107</f>
        <v>53090000</v>
      </c>
      <c r="M27" s="5">
        <f>+Sheet1!I107</f>
        <v>103.24</v>
      </c>
      <c r="N27" s="5">
        <f>+Sheet1!J107</f>
        <v>7.8737</v>
      </c>
      <c r="O27" s="10" t="str">
        <f>+Sheet1!N107</f>
        <v>Market Trade</v>
      </c>
    </row>
    <row r="28" spans="1:15" ht="12.75" customHeight="1">
      <c r="A28" s="12">
        <f t="shared" si="3"/>
        <v>26</v>
      </c>
      <c r="B28" s="19" t="str">
        <f>+Sheet1!A108</f>
        <v>GOVERNMENT OF INDIA - GILTS - 8.40%  - 28-Jul-2024</v>
      </c>
      <c r="C28" s="19" t="str">
        <f>+Sheet1!B108</f>
        <v>IN0020140045</v>
      </c>
      <c r="D28" s="19" t="str">
        <f>+Sheet1!C108</f>
        <v>DHFL PRAMERICA DYNAMIC BOND FUND</v>
      </c>
      <c r="E28" s="4">
        <f>+Sheet1!D108</f>
        <v>45501</v>
      </c>
      <c r="F28" s="15">
        <f t="shared" si="0"/>
        <v>3160</v>
      </c>
      <c r="G28" s="13" t="str">
        <f t="shared" si="1"/>
        <v>T+1</v>
      </c>
      <c r="H28" s="4">
        <f>+Sheet1!E108</f>
        <v>42341</v>
      </c>
      <c r="I28" s="14">
        <f t="shared" si="2"/>
        <v>42341</v>
      </c>
      <c r="J28" s="4">
        <f>+Sheet1!F108</f>
        <v>42342</v>
      </c>
      <c r="K28" s="5">
        <f>+Sheet1!G108</f>
        <v>1000000</v>
      </c>
      <c r="L28" s="5">
        <f>+Sheet1!H108</f>
        <v>106140000</v>
      </c>
      <c r="M28" s="5">
        <f>+Sheet1!I108</f>
        <v>103.2</v>
      </c>
      <c r="N28" s="5">
        <f>+Sheet1!J108</f>
        <v>7.88</v>
      </c>
      <c r="O28" s="10" t="str">
        <f>+Sheet1!N108</f>
        <v>Market Trade</v>
      </c>
    </row>
    <row r="29" spans="1:15" ht="12.75" customHeight="1">
      <c r="A29" s="12">
        <f t="shared" si="3"/>
        <v>27</v>
      </c>
      <c r="B29" s="19" t="str">
        <f>+Sheet1!A109</f>
        <v>CBLO 07-DEC-2015</v>
      </c>
      <c r="C29" s="19" t="str">
        <f>+Sheet1!B109</f>
        <v>CBLO</v>
      </c>
      <c r="D29" s="19" t="str">
        <f>+Sheet1!C109</f>
        <v>DHFL PRAMERICA DYNAMIC MONTHLY INCOME FUND</v>
      </c>
      <c r="E29" s="4">
        <f>+Sheet1!D109</f>
        <v>42345</v>
      </c>
      <c r="F29" s="15">
        <f t="shared" si="0"/>
        <v>3</v>
      </c>
      <c r="G29" s="13" t="str">
        <f t="shared" si="1"/>
        <v>T+0</v>
      </c>
      <c r="H29" s="4">
        <f>+Sheet1!E109</f>
        <v>42342</v>
      </c>
      <c r="I29" s="14">
        <f t="shared" si="2"/>
        <v>42342</v>
      </c>
      <c r="J29" s="4">
        <f>+Sheet1!F109</f>
        <v>42342</v>
      </c>
      <c r="K29" s="5">
        <f>+Sheet1!G109</f>
        <v>0</v>
      </c>
      <c r="L29" s="5">
        <f>+Sheet1!H109</f>
        <v>11494067.93</v>
      </c>
      <c r="M29" s="5">
        <f>+Sheet1!I109</f>
        <v>99.94841676</v>
      </c>
      <c r="N29" s="5">
        <f>+Sheet1!J109</f>
        <v>6.2792</v>
      </c>
      <c r="O29" s="10" t="str">
        <f>+Sheet1!N109</f>
        <v>Market Trade</v>
      </c>
    </row>
    <row r="30" spans="1:15" ht="12.75" customHeight="1">
      <c r="A30" s="12">
        <f t="shared" si="3"/>
        <v>28</v>
      </c>
      <c r="B30" s="19" t="str">
        <f>+Sheet1!A110</f>
        <v>CBLO 07-DEC-2015</v>
      </c>
      <c r="C30" s="19" t="str">
        <f>+Sheet1!B110</f>
        <v>CBLO</v>
      </c>
      <c r="D30" s="19" t="str">
        <f>+Sheet1!C110</f>
        <v>DHFL PRAMERICA INCOME FUND</v>
      </c>
      <c r="E30" s="4">
        <f>+Sheet1!D110</f>
        <v>42345</v>
      </c>
      <c r="F30" s="15">
        <f t="shared" si="0"/>
        <v>3</v>
      </c>
      <c r="G30" s="13" t="str">
        <f t="shared" si="1"/>
        <v>T+0</v>
      </c>
      <c r="H30" s="4">
        <f>+Sheet1!E110</f>
        <v>42342</v>
      </c>
      <c r="I30" s="14">
        <f t="shared" si="2"/>
        <v>42342</v>
      </c>
      <c r="J30" s="4">
        <f>+Sheet1!F110</f>
        <v>42342</v>
      </c>
      <c r="K30" s="5">
        <f>+Sheet1!G110</f>
        <v>0</v>
      </c>
      <c r="L30" s="5">
        <f>+Sheet1!H110</f>
        <v>1199381</v>
      </c>
      <c r="M30" s="5">
        <f>+Sheet1!I110</f>
        <v>99.94841676</v>
      </c>
      <c r="N30" s="5">
        <f>+Sheet1!J110</f>
        <v>6.2792</v>
      </c>
      <c r="O30" s="10" t="str">
        <f>+Sheet1!N110</f>
        <v>Market Trade</v>
      </c>
    </row>
    <row r="31" spans="1:15" ht="12.75" customHeight="1">
      <c r="A31" s="12">
        <f t="shared" si="3"/>
        <v>29</v>
      </c>
      <c r="B31" s="19" t="str">
        <f>+Sheet1!A111</f>
        <v>CBLO 07-DEC-2015</v>
      </c>
      <c r="C31" s="19" t="str">
        <f>+Sheet1!B111</f>
        <v>CBLO</v>
      </c>
      <c r="D31" s="19" t="str">
        <f>+Sheet1!C111</f>
        <v>DHFL PRAMERICA LARGE CAP EQUITY FUND</v>
      </c>
      <c r="E31" s="4">
        <f>+Sheet1!D111</f>
        <v>42345</v>
      </c>
      <c r="F31" s="15">
        <f t="shared" si="0"/>
        <v>3</v>
      </c>
      <c r="G31" s="13" t="str">
        <f t="shared" si="1"/>
        <v>T+0</v>
      </c>
      <c r="H31" s="4">
        <f>+Sheet1!E111</f>
        <v>42342</v>
      </c>
      <c r="I31" s="14">
        <f t="shared" si="2"/>
        <v>42342</v>
      </c>
      <c r="J31" s="4">
        <f>+Sheet1!F111</f>
        <v>42342</v>
      </c>
      <c r="K31" s="5">
        <f>+Sheet1!G111</f>
        <v>0</v>
      </c>
      <c r="L31" s="5">
        <f>+Sheet1!H111</f>
        <v>24187516.86</v>
      </c>
      <c r="M31" s="5">
        <f>+Sheet1!I111</f>
        <v>99.94841676</v>
      </c>
      <c r="N31" s="5">
        <f>+Sheet1!J111</f>
        <v>6.2792</v>
      </c>
      <c r="O31" s="10" t="str">
        <f>+Sheet1!N111</f>
        <v>Market Trade</v>
      </c>
    </row>
    <row r="32" spans="1:15" ht="12.75" customHeight="1">
      <c r="A32" s="12">
        <f t="shared" si="3"/>
        <v>30</v>
      </c>
      <c r="B32" s="19" t="str">
        <f>+Sheet1!A112</f>
        <v>CBLO 07-DEC-2015</v>
      </c>
      <c r="C32" s="19" t="str">
        <f>+Sheet1!B112</f>
        <v>CBLO</v>
      </c>
      <c r="D32" s="19" t="str">
        <f>+Sheet1!C112</f>
        <v>DHFL PRAMERICA LIQUID FUND</v>
      </c>
      <c r="E32" s="4">
        <f>+Sheet1!D112</f>
        <v>42345</v>
      </c>
      <c r="F32" s="15">
        <f t="shared" si="0"/>
        <v>3</v>
      </c>
      <c r="G32" s="13" t="str">
        <f t="shared" si="1"/>
        <v>T+0</v>
      </c>
      <c r="H32" s="4">
        <f>+Sheet1!E112</f>
        <v>42342</v>
      </c>
      <c r="I32" s="14">
        <f t="shared" si="2"/>
        <v>42342</v>
      </c>
      <c r="J32" s="4">
        <f>+Sheet1!F112</f>
        <v>42342</v>
      </c>
      <c r="K32" s="5">
        <f>+Sheet1!G112</f>
        <v>0</v>
      </c>
      <c r="L32" s="5">
        <f>+Sheet1!H112</f>
        <v>613026617.8</v>
      </c>
      <c r="M32" s="5">
        <f>+Sheet1!I112</f>
        <v>99.94841676</v>
      </c>
      <c r="N32" s="5">
        <f>+Sheet1!J112</f>
        <v>6.2792</v>
      </c>
      <c r="O32" s="10" t="str">
        <f>+Sheet1!N112</f>
        <v>Market Trade</v>
      </c>
    </row>
    <row r="33" spans="1:15" ht="12.75" customHeight="1">
      <c r="A33" s="12">
        <f t="shared" si="3"/>
        <v>31</v>
      </c>
      <c r="B33" s="19" t="str">
        <f>+Sheet1!A113</f>
        <v>Magma Fincorp - CP - 0% - 02-Feb-2016</v>
      </c>
      <c r="C33" s="19" t="str">
        <f>+Sheet1!B113</f>
        <v>INE511C14NT0</v>
      </c>
      <c r="D33" s="19" t="str">
        <f>+Sheet1!C113</f>
        <v>DHFL PRAMERICA LIQUID FUND</v>
      </c>
      <c r="E33" s="4">
        <f>+Sheet1!D113</f>
        <v>42402</v>
      </c>
      <c r="F33" s="15">
        <f t="shared" si="0"/>
        <v>60</v>
      </c>
      <c r="G33" s="13" t="str">
        <f t="shared" si="1"/>
        <v>T+0</v>
      </c>
      <c r="H33" s="4">
        <f>+Sheet1!E113</f>
        <v>42342</v>
      </c>
      <c r="I33" s="14">
        <f t="shared" si="2"/>
        <v>42342</v>
      </c>
      <c r="J33" s="4">
        <f>+Sheet1!F113</f>
        <v>42342</v>
      </c>
      <c r="K33" s="5">
        <f>+Sheet1!G113</f>
        <v>2500000</v>
      </c>
      <c r="L33" s="5">
        <f>+Sheet1!H113</f>
        <v>246715000</v>
      </c>
      <c r="M33" s="5">
        <f>+Sheet1!I113</f>
        <v>98.686</v>
      </c>
      <c r="N33" s="5">
        <f>+Sheet1!J113</f>
        <v>8.1</v>
      </c>
      <c r="O33" s="10" t="str">
        <f>+Sheet1!N113</f>
        <v>Market Trade</v>
      </c>
    </row>
    <row r="34" spans="1:15" ht="12.75" customHeight="1">
      <c r="A34" s="12">
        <f t="shared" si="3"/>
        <v>32</v>
      </c>
      <c r="B34" s="19" t="str">
        <f>+Sheet1!A114</f>
        <v>National Fertilizers Ltd  - CP - 0% - 02-Feb-2016</v>
      </c>
      <c r="C34" s="19" t="str">
        <f>+Sheet1!B114</f>
        <v>INE870D14718</v>
      </c>
      <c r="D34" s="19" t="str">
        <f>+Sheet1!C114</f>
        <v>DHFL PRAMERICA LIQUID FUND</v>
      </c>
      <c r="E34" s="4">
        <f>+Sheet1!D114</f>
        <v>42402</v>
      </c>
      <c r="F34" s="15">
        <f t="shared" si="0"/>
        <v>60</v>
      </c>
      <c r="G34" s="13" t="str">
        <f t="shared" si="1"/>
        <v>T+0</v>
      </c>
      <c r="H34" s="4">
        <f>+Sheet1!E114</f>
        <v>42342</v>
      </c>
      <c r="I34" s="14">
        <f t="shared" si="2"/>
        <v>42342</v>
      </c>
      <c r="J34" s="4">
        <f>+Sheet1!F114</f>
        <v>42342</v>
      </c>
      <c r="K34" s="5">
        <f>+Sheet1!G114</f>
        <v>2500000</v>
      </c>
      <c r="L34" s="5">
        <f>+Sheet1!H114</f>
        <v>246919250</v>
      </c>
      <c r="M34" s="5">
        <f>+Sheet1!I114</f>
        <v>98.7677</v>
      </c>
      <c r="N34" s="5">
        <f>+Sheet1!J114</f>
        <v>7.59</v>
      </c>
      <c r="O34" s="10" t="str">
        <f>+Sheet1!N114</f>
        <v>Market Trade</v>
      </c>
    </row>
    <row r="35" spans="1:15" ht="12.75" customHeight="1">
      <c r="A35" s="12">
        <f t="shared" si="3"/>
        <v>33</v>
      </c>
      <c r="B35" s="19" t="str">
        <f>+Sheet1!A115</f>
        <v>Reliance Home Fin Ltd - CP - 0% - 02-Feb-2016</v>
      </c>
      <c r="C35" s="19" t="str">
        <f>+Sheet1!B115</f>
        <v>INE217K14857</v>
      </c>
      <c r="D35" s="19" t="str">
        <f>+Sheet1!C115</f>
        <v>DHFL PRAMERICA LIQUID FUND</v>
      </c>
      <c r="E35" s="4">
        <f>+Sheet1!D115</f>
        <v>42402</v>
      </c>
      <c r="F35" s="15">
        <f t="shared" si="0"/>
        <v>60</v>
      </c>
      <c r="G35" s="13" t="str">
        <f t="shared" si="1"/>
        <v>T+0</v>
      </c>
      <c r="H35" s="4">
        <f>+Sheet1!E115</f>
        <v>42342</v>
      </c>
      <c r="I35" s="14">
        <f t="shared" si="2"/>
        <v>42342</v>
      </c>
      <c r="J35" s="4">
        <f>+Sheet1!F115</f>
        <v>42342</v>
      </c>
      <c r="K35" s="5">
        <f>+Sheet1!G115</f>
        <v>2500000</v>
      </c>
      <c r="L35" s="5">
        <f>+Sheet1!H115</f>
        <v>246835000</v>
      </c>
      <c r="M35" s="5">
        <f>+Sheet1!I115</f>
        <v>98.734</v>
      </c>
      <c r="N35" s="5">
        <f>+Sheet1!J115</f>
        <v>7.8</v>
      </c>
      <c r="O35" s="10" t="str">
        <f>+Sheet1!N115</f>
        <v>Market Trade</v>
      </c>
    </row>
    <row r="36" spans="1:15" ht="12.75" customHeight="1">
      <c r="A36" s="12">
        <f t="shared" si="3"/>
        <v>34</v>
      </c>
      <c r="B36" s="19" t="str">
        <f>+Sheet1!A116</f>
        <v>Vijaya Bank - CD - 0% - 29-Jan-2016</v>
      </c>
      <c r="C36" s="19" t="str">
        <f>+Sheet1!B116</f>
        <v>INE705A16ND1</v>
      </c>
      <c r="D36" s="19" t="str">
        <f>+Sheet1!C116</f>
        <v>DHFL PRAMERICA LIQUID FUND</v>
      </c>
      <c r="E36" s="4">
        <f>+Sheet1!D116</f>
        <v>42398</v>
      </c>
      <c r="F36" s="15">
        <f t="shared" si="0"/>
        <v>57</v>
      </c>
      <c r="G36" s="13" t="str">
        <f t="shared" si="1"/>
        <v>T+1</v>
      </c>
      <c r="H36" s="4">
        <f>+Sheet1!E116</f>
        <v>42341</v>
      </c>
      <c r="I36" s="14">
        <f t="shared" si="2"/>
        <v>42341</v>
      </c>
      <c r="J36" s="4">
        <f>+Sheet1!F116</f>
        <v>42342</v>
      </c>
      <c r="K36" s="5">
        <f>+Sheet1!G116</f>
        <v>500000</v>
      </c>
      <c r="L36" s="5">
        <f>+Sheet1!H116</f>
        <v>49447700</v>
      </c>
      <c r="M36" s="5">
        <f>+Sheet1!I116</f>
        <v>98.8954</v>
      </c>
      <c r="N36" s="5">
        <f>+Sheet1!J116</f>
        <v>7.28</v>
      </c>
      <c r="O36" s="10" t="str">
        <f>+Sheet1!N116</f>
        <v>Market Trade</v>
      </c>
    </row>
    <row r="37" spans="1:15" ht="12.75" customHeight="1">
      <c r="A37" s="12">
        <f t="shared" si="3"/>
        <v>35</v>
      </c>
      <c r="B37" s="19" t="str">
        <f>+Sheet1!A117</f>
        <v>CBLO 07-DEC-2015</v>
      </c>
      <c r="C37" s="19" t="str">
        <f>+Sheet1!B117</f>
        <v>CBLO</v>
      </c>
      <c r="D37" s="19" t="str">
        <f>+Sheet1!C117</f>
        <v>DHFL PRAMERICA MIDCAP OPPORTUNITIES FUND</v>
      </c>
      <c r="E37" s="4">
        <f>+Sheet1!D117</f>
        <v>42345</v>
      </c>
      <c r="F37" s="15">
        <f t="shared" si="0"/>
        <v>3</v>
      </c>
      <c r="G37" s="13" t="str">
        <f t="shared" si="1"/>
        <v>T+0</v>
      </c>
      <c r="H37" s="4">
        <f>+Sheet1!E117</f>
        <v>42342</v>
      </c>
      <c r="I37" s="14">
        <f t="shared" si="2"/>
        <v>42342</v>
      </c>
      <c r="J37" s="4">
        <f>+Sheet1!F117</f>
        <v>42342</v>
      </c>
      <c r="K37" s="5">
        <f>+Sheet1!G117</f>
        <v>0</v>
      </c>
      <c r="L37" s="5">
        <f>+Sheet1!H117</f>
        <v>69816967.56</v>
      </c>
      <c r="M37" s="5">
        <f>+Sheet1!I117</f>
        <v>99.94841676</v>
      </c>
      <c r="N37" s="5">
        <f>+Sheet1!J117</f>
        <v>6.2792</v>
      </c>
      <c r="O37" s="10" t="str">
        <f>+Sheet1!N117</f>
        <v>Market Trade</v>
      </c>
    </row>
    <row r="38" spans="1:15" ht="12.75" customHeight="1">
      <c r="A38" s="12">
        <f t="shared" si="3"/>
        <v>36</v>
      </c>
      <c r="B38" s="19" t="str">
        <f>+Sheet1!A118</f>
        <v>CBLO 07-DEC-2015</v>
      </c>
      <c r="C38" s="19" t="str">
        <f>+Sheet1!B118</f>
        <v>CBLO</v>
      </c>
      <c r="D38" s="19" t="str">
        <f>+Sheet1!C118</f>
        <v>DHFL PRAMERICA SHORT TERM FLOATING RATE FUND</v>
      </c>
      <c r="E38" s="4">
        <f>+Sheet1!D118</f>
        <v>42345</v>
      </c>
      <c r="F38" s="15">
        <f t="shared" si="0"/>
        <v>3</v>
      </c>
      <c r="G38" s="13" t="str">
        <f t="shared" si="1"/>
        <v>T+0</v>
      </c>
      <c r="H38" s="4">
        <f>+Sheet1!E118</f>
        <v>42342</v>
      </c>
      <c r="I38" s="14">
        <f t="shared" si="2"/>
        <v>42342</v>
      </c>
      <c r="J38" s="4">
        <f>+Sheet1!F118</f>
        <v>42342</v>
      </c>
      <c r="K38" s="5">
        <f>+Sheet1!G118</f>
        <v>0</v>
      </c>
      <c r="L38" s="5">
        <f>+Sheet1!H118</f>
        <v>30141444.04</v>
      </c>
      <c r="M38" s="5">
        <f>+Sheet1!I118</f>
        <v>99.94841676</v>
      </c>
      <c r="N38" s="5">
        <f>+Sheet1!J118</f>
        <v>6.2792</v>
      </c>
      <c r="O38" s="10" t="str">
        <f>+Sheet1!N118</f>
        <v>Market Trade</v>
      </c>
    </row>
    <row r="39" spans="1:15" ht="12.75" customHeight="1">
      <c r="A39" s="12">
        <f t="shared" si="3"/>
        <v>37</v>
      </c>
      <c r="B39" s="19" t="str">
        <f>+Sheet1!A119</f>
        <v>CBLO 07-DEC-2015</v>
      </c>
      <c r="C39" s="19" t="str">
        <f>+Sheet1!B119</f>
        <v>CBLO</v>
      </c>
      <c r="D39" s="19" t="str">
        <f>+Sheet1!C119</f>
        <v>DHFL PRAMERICA SHORT TERM INCOME FUND</v>
      </c>
      <c r="E39" s="4">
        <f>+Sheet1!D119</f>
        <v>42345</v>
      </c>
      <c r="F39" s="15">
        <f t="shared" si="0"/>
        <v>3</v>
      </c>
      <c r="G39" s="13" t="str">
        <f t="shared" si="1"/>
        <v>T+0</v>
      </c>
      <c r="H39" s="4">
        <f>+Sheet1!E119</f>
        <v>42342</v>
      </c>
      <c r="I39" s="14">
        <f t="shared" si="2"/>
        <v>42342</v>
      </c>
      <c r="J39" s="4">
        <f>+Sheet1!F119</f>
        <v>42342</v>
      </c>
      <c r="K39" s="5">
        <f>+Sheet1!G119</f>
        <v>0</v>
      </c>
      <c r="L39" s="5">
        <f>+Sheet1!H119</f>
        <v>60671687.43</v>
      </c>
      <c r="M39" s="5">
        <f>+Sheet1!I119</f>
        <v>99.94841676</v>
      </c>
      <c r="N39" s="5">
        <f>+Sheet1!J119</f>
        <v>6.2792</v>
      </c>
      <c r="O39" s="10" t="str">
        <f>+Sheet1!N119</f>
        <v>Market Trade</v>
      </c>
    </row>
    <row r="40" spans="1:15" ht="12.75" customHeight="1">
      <c r="A40" s="12">
        <f t="shared" si="3"/>
        <v>38</v>
      </c>
      <c r="B40" s="19" t="str">
        <f>+Sheet1!A120</f>
        <v>CBLO 07-DEC-2015</v>
      </c>
      <c r="C40" s="19" t="str">
        <f>+Sheet1!B120</f>
        <v>CBLO</v>
      </c>
      <c r="D40" s="19" t="str">
        <f>+Sheet1!C120</f>
        <v>DHFL PRAMERICA TREASURY ADVANTAGE FUND</v>
      </c>
      <c r="E40" s="4">
        <f>+Sheet1!D120</f>
        <v>42345</v>
      </c>
      <c r="F40" s="15">
        <f t="shared" si="0"/>
        <v>3</v>
      </c>
      <c r="G40" s="13" t="str">
        <f t="shared" si="1"/>
        <v>T+0</v>
      </c>
      <c r="H40" s="4">
        <f>+Sheet1!E120</f>
        <v>42342</v>
      </c>
      <c r="I40" s="14">
        <f t="shared" si="2"/>
        <v>42342</v>
      </c>
      <c r="J40" s="4">
        <f>+Sheet1!F120</f>
        <v>42342</v>
      </c>
      <c r="K40" s="5">
        <f>+Sheet1!G120</f>
        <v>0</v>
      </c>
      <c r="L40" s="5">
        <f>+Sheet1!H120</f>
        <v>33871518.96</v>
      </c>
      <c r="M40" s="5">
        <f>+Sheet1!I120</f>
        <v>99.94841676</v>
      </c>
      <c r="N40" s="5">
        <f>+Sheet1!J120</f>
        <v>6.2792</v>
      </c>
      <c r="O40" s="10" t="str">
        <f>+Sheet1!N120</f>
        <v>Market Trade</v>
      </c>
    </row>
    <row r="41" spans="1:15" ht="12.75" customHeight="1">
      <c r="A41" s="12">
        <f t="shared" si="3"/>
        <v>39</v>
      </c>
      <c r="B41" s="19" t="str">
        <f>+Sheet1!A121</f>
        <v>CBLO 07-DEC-2015</v>
      </c>
      <c r="C41" s="19" t="str">
        <f>+Sheet1!B121</f>
        <v>CBLO</v>
      </c>
      <c r="D41" s="19" t="str">
        <f>+Sheet1!C121</f>
        <v>DHFL PRAMERICA ULTRA SHORT TERM BOND FUND</v>
      </c>
      <c r="E41" s="4">
        <f>+Sheet1!D121</f>
        <v>42345</v>
      </c>
      <c r="F41" s="15">
        <f t="shared" si="0"/>
        <v>3</v>
      </c>
      <c r="G41" s="13" t="str">
        <f t="shared" si="1"/>
        <v>T+0</v>
      </c>
      <c r="H41" s="4">
        <f>+Sheet1!E121</f>
        <v>42342</v>
      </c>
      <c r="I41" s="14">
        <f t="shared" si="2"/>
        <v>42342</v>
      </c>
      <c r="J41" s="4">
        <f>+Sheet1!F121</f>
        <v>42342</v>
      </c>
      <c r="K41" s="5">
        <f>+Sheet1!G121</f>
        <v>0</v>
      </c>
      <c r="L41" s="5">
        <f>+Sheet1!H121</f>
        <v>25460859.69</v>
      </c>
      <c r="M41" s="5">
        <f>+Sheet1!I121</f>
        <v>99.94841676</v>
      </c>
      <c r="N41" s="5">
        <f>+Sheet1!J121</f>
        <v>6.2792</v>
      </c>
      <c r="O41" s="10" t="str">
        <f>+Sheet1!N121</f>
        <v>Market Trade</v>
      </c>
    </row>
    <row r="42" spans="1:15" ht="12.75" customHeight="1">
      <c r="A42" s="12">
        <f t="shared" si="3"/>
        <v>40</v>
      </c>
      <c r="B42" s="19" t="str">
        <f>+Sheet1!A122</f>
        <v>Punjab and Sind Bank  - CD - 0%  - 23-Dec-2015</v>
      </c>
      <c r="C42" s="19" t="str">
        <f>+Sheet1!B122</f>
        <v>INE608A16KT9</v>
      </c>
      <c r="D42" s="19" t="str">
        <f>+Sheet1!C122</f>
        <v>DHFL PRAMERICA ULTRA SHORT TERM BOND FUND</v>
      </c>
      <c r="E42" s="4">
        <f>+Sheet1!D122</f>
        <v>42361</v>
      </c>
      <c r="F42" s="15">
        <f t="shared" si="0"/>
        <v>19</v>
      </c>
      <c r="G42" s="13" t="str">
        <f t="shared" si="1"/>
        <v>T+0</v>
      </c>
      <c r="H42" s="4">
        <f>+Sheet1!E122</f>
        <v>42342</v>
      </c>
      <c r="I42" s="14">
        <f t="shared" si="2"/>
        <v>42342</v>
      </c>
      <c r="J42" s="4">
        <f>+Sheet1!F122</f>
        <v>42342</v>
      </c>
      <c r="K42" s="5">
        <f>+Sheet1!G122</f>
        <v>500000</v>
      </c>
      <c r="L42" s="5">
        <f>+Sheet1!H122</f>
        <v>49822350</v>
      </c>
      <c r="M42" s="5">
        <f>+Sheet1!I122</f>
        <v>99.6447</v>
      </c>
      <c r="N42" s="5">
        <f>+Sheet1!J122</f>
        <v>6.85</v>
      </c>
      <c r="O42" s="10" t="str">
        <f>+Sheet1!N122</f>
        <v>Market Trade</v>
      </c>
    </row>
    <row r="43" spans="1:15" ht="12.75" customHeight="1">
      <c r="A43" s="12">
        <f t="shared" si="3"/>
        <v>41</v>
      </c>
      <c r="B43" s="19" t="str">
        <f>+Sheet1!A123</f>
        <v>CBLO 07-DEC-2015</v>
      </c>
      <c r="C43" s="19" t="str">
        <f>+Sheet1!B123</f>
        <v>CBLO</v>
      </c>
      <c r="D43" s="19" t="str">
        <f>+Sheet1!C123</f>
        <v>DHFL Pramerica Investor Education n Awareness Fund</v>
      </c>
      <c r="E43" s="4">
        <f>+Sheet1!D123</f>
        <v>42345</v>
      </c>
      <c r="F43" s="15">
        <f t="shared" si="0"/>
        <v>3</v>
      </c>
      <c r="G43" s="13" t="str">
        <f t="shared" si="1"/>
        <v>T+0</v>
      </c>
      <c r="H43" s="4">
        <f>+Sheet1!E123</f>
        <v>42342</v>
      </c>
      <c r="I43" s="14">
        <f t="shared" si="2"/>
        <v>42342</v>
      </c>
      <c r="J43" s="4">
        <f>+Sheet1!F123</f>
        <v>42342</v>
      </c>
      <c r="K43" s="5">
        <f>+Sheet1!G123</f>
        <v>0</v>
      </c>
      <c r="L43" s="5">
        <f>+Sheet1!H123</f>
        <v>11184227.84</v>
      </c>
      <c r="M43" s="5">
        <f>+Sheet1!I123</f>
        <v>99.94841676</v>
      </c>
      <c r="N43" s="5">
        <f>+Sheet1!J123</f>
        <v>6.2792</v>
      </c>
      <c r="O43" s="10" t="str">
        <f>+Sheet1!N123</f>
        <v>Market Trade</v>
      </c>
    </row>
    <row r="44" spans="1:15" ht="12.75" customHeight="1">
      <c r="A44" s="12">
        <f t="shared" si="3"/>
        <v>42</v>
      </c>
      <c r="B44" s="19" t="str">
        <f>+Sheet1!A124</f>
        <v>CBLO 07-DEC-2015</v>
      </c>
      <c r="C44" s="19" t="str">
        <f>+Sheet1!B124</f>
        <v>CBLO</v>
      </c>
      <c r="D44" s="19" t="str">
        <f>+Sheet1!C124</f>
        <v>DHFL Pramerica Unclaimed Account less than 3 Years</v>
      </c>
      <c r="E44" s="4">
        <f>+Sheet1!D124</f>
        <v>42345</v>
      </c>
      <c r="F44" s="15">
        <f t="shared" si="0"/>
        <v>3</v>
      </c>
      <c r="G44" s="13" t="str">
        <f t="shared" si="1"/>
        <v>T+0</v>
      </c>
      <c r="H44" s="4">
        <f>+Sheet1!E124</f>
        <v>42342</v>
      </c>
      <c r="I44" s="14">
        <f t="shared" si="2"/>
        <v>42342</v>
      </c>
      <c r="J44" s="4">
        <f>+Sheet1!F124</f>
        <v>42342</v>
      </c>
      <c r="K44" s="5">
        <f>+Sheet1!G124</f>
        <v>0</v>
      </c>
      <c r="L44" s="5">
        <f>+Sheet1!H124</f>
        <v>319834.93</v>
      </c>
      <c r="M44" s="5">
        <f>+Sheet1!I124</f>
        <v>99.94841676</v>
      </c>
      <c r="N44" s="5">
        <f>+Sheet1!J124</f>
        <v>6.2792</v>
      </c>
      <c r="O44" s="10" t="str">
        <f>+Sheet1!N124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2015-12-18T06:51:54Z</dcterms:modified>
  <cp:category/>
  <cp:version/>
  <cp:contentType/>
  <cp:contentStatus/>
</cp:coreProperties>
</file>