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<sst xmlns="http://schemas.openxmlformats.org/spreadsheetml/2006/main" count="2213" uniqueCount="183">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</sst>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+Sheet1!A171</f>
        <v>CBLO 10-DEC-2015</v>
      </c>
      <c r="C3" s="19" t="str">
        <f>+Sheet1!B171</f>
        <v>CBLO</v>
      </c>
      <c r="D3" s="19" t="str">
        <f>+Sheet1!C171</f>
        <v>DHFL PRAMERICA CREDIT OPPORTUNITIES FUND</v>
      </c>
      <c r="E3" s="4">
        <f>+Sheet1!D171</f>
        <v>42348</v>
      </c>
      <c r="F3" s="15">
        <f aca="true" t="shared" si="0" ref="F3:F21">+E3-H3</f>
        <v>1</v>
      </c>
      <c r="G3" s="13" t="str">
        <f aca="true" t="shared" si="1" ref="G3:G21">IF(H3&lt;J3,"T+1","T+0")</f>
        <v>T+0</v>
      </c>
      <c r="H3" s="4">
        <f>+Sheet1!E171</f>
        <v>42347</v>
      </c>
      <c r="I3" s="14">
        <f aca="true" t="shared" si="2" ref="I3:I21">H3</f>
        <v>42347</v>
      </c>
      <c r="J3" s="4">
        <f>+Sheet1!F171</f>
        <v>42347</v>
      </c>
      <c r="K3" s="5">
        <f>+Sheet1!G171</f>
        <v>0</v>
      </c>
      <c r="L3" s="5">
        <f>+Sheet1!H171</f>
        <v>88454597.37</v>
      </c>
      <c r="M3" s="5">
        <f>+Sheet1!I171</f>
        <v>99.98145988</v>
      </c>
      <c r="N3" s="5">
        <f>+Sheet1!J171</f>
        <v>6.7684</v>
      </c>
      <c r="O3" s="10" t="str">
        <f>+Sheet1!N171</f>
        <v>Market Trade</v>
      </c>
    </row>
    <row r="4" spans="1:15" ht="12.75" customHeight="1">
      <c r="A4" s="12">
        <f aca="true" t="shared" si="3" ref="A4:A21">+A3+1</f>
        <v>2</v>
      </c>
      <c r="B4" s="19" t="str">
        <f>+Sheet1!A172</f>
        <v>CBLO 10-DEC-2015</v>
      </c>
      <c r="C4" s="19" t="str">
        <f>+Sheet1!B172</f>
        <v>CBLO</v>
      </c>
      <c r="D4" s="19" t="str">
        <f>+Sheet1!C172</f>
        <v>DHFL PRAMERICA DIVERSIFIED EQUITY FUND</v>
      </c>
      <c r="E4" s="4">
        <f>+Sheet1!D172</f>
        <v>42348</v>
      </c>
      <c r="F4" s="15">
        <f t="shared" si="0"/>
        <v>1</v>
      </c>
      <c r="G4" s="13" t="str">
        <f t="shared" si="1"/>
        <v>T+0</v>
      </c>
      <c r="H4" s="4">
        <f>+Sheet1!E172</f>
        <v>42347</v>
      </c>
      <c r="I4" s="14">
        <f t="shared" si="2"/>
        <v>42347</v>
      </c>
      <c r="J4" s="4">
        <f>+Sheet1!F172</f>
        <v>42347</v>
      </c>
      <c r="K4" s="5">
        <f>+Sheet1!G172</f>
        <v>0</v>
      </c>
      <c r="L4" s="5">
        <f>+Sheet1!H172</f>
        <v>38323893.39</v>
      </c>
      <c r="M4" s="5">
        <f>+Sheet1!I172</f>
        <v>99.98145988</v>
      </c>
      <c r="N4" s="5">
        <f>+Sheet1!J172</f>
        <v>6.7684</v>
      </c>
      <c r="O4" s="10" t="str">
        <f>+Sheet1!N172</f>
        <v>Market Trade</v>
      </c>
    </row>
    <row r="5" spans="1:15" ht="12.75" customHeight="1">
      <c r="A5" s="12">
        <f t="shared" si="3"/>
        <v>3</v>
      </c>
      <c r="B5" s="19" t="str">
        <f>+Sheet1!A173</f>
        <v>CBLO 10-DEC-2015</v>
      </c>
      <c r="C5" s="19" t="str">
        <f>+Sheet1!B173</f>
        <v>CBLO</v>
      </c>
      <c r="D5" s="19" t="str">
        <f>+Sheet1!C173</f>
        <v>DHFL PRAMERICA DYNAMIC ASSET ALLOCATION FUND</v>
      </c>
      <c r="E5" s="4">
        <f>+Sheet1!D173</f>
        <v>42348</v>
      </c>
      <c r="F5" s="15">
        <f t="shared" si="0"/>
        <v>1</v>
      </c>
      <c r="G5" s="13" t="str">
        <f t="shared" si="1"/>
        <v>T+0</v>
      </c>
      <c r="H5" s="4">
        <f>+Sheet1!E173</f>
        <v>42347</v>
      </c>
      <c r="I5" s="14">
        <f t="shared" si="2"/>
        <v>42347</v>
      </c>
      <c r="J5" s="4">
        <f>+Sheet1!F173</f>
        <v>42347</v>
      </c>
      <c r="K5" s="5">
        <f>+Sheet1!G173</f>
        <v>0</v>
      </c>
      <c r="L5" s="5">
        <f>+Sheet1!H173</f>
        <v>27843836.76</v>
      </c>
      <c r="M5" s="5">
        <f>+Sheet1!I173</f>
        <v>99.98145988</v>
      </c>
      <c r="N5" s="5">
        <f>+Sheet1!J173</f>
        <v>6.7684</v>
      </c>
      <c r="O5" s="10" t="str">
        <f>+Sheet1!N173</f>
        <v>Market Trade</v>
      </c>
    </row>
    <row r="6" spans="1:15" ht="12.75" customHeight="1">
      <c r="A6" s="12">
        <f t="shared" si="3"/>
        <v>4</v>
      </c>
      <c r="B6" s="19" t="str">
        <f>+Sheet1!A174</f>
        <v>GOVERNMENT OF INDIA - GILTS - 7.88% - 19-Mar-2030</v>
      </c>
      <c r="C6" s="19" t="str">
        <f>+Sheet1!B174</f>
        <v>IN0020150028</v>
      </c>
      <c r="D6" s="19" t="str">
        <f>+Sheet1!C174</f>
        <v>DHFL PRAMERICA DYNAMIC BOND FUND</v>
      </c>
      <c r="E6" s="4">
        <f>+Sheet1!D174</f>
        <v>47561</v>
      </c>
      <c r="F6" s="15">
        <f t="shared" si="0"/>
        <v>5215</v>
      </c>
      <c r="G6" s="13" t="str">
        <f t="shared" si="1"/>
        <v>T+1</v>
      </c>
      <c r="H6" s="4">
        <f>+Sheet1!E174</f>
        <v>42346</v>
      </c>
      <c r="I6" s="14">
        <f t="shared" si="2"/>
        <v>42346</v>
      </c>
      <c r="J6" s="4">
        <f>+Sheet1!F174</f>
        <v>42347</v>
      </c>
      <c r="K6" s="5">
        <f>+Sheet1!G174</f>
        <v>500000</v>
      </c>
      <c r="L6" s="5">
        <f>+Sheet1!H174</f>
        <v>50698055.56</v>
      </c>
      <c r="M6" s="5">
        <f>+Sheet1!I174</f>
        <v>99.645</v>
      </c>
      <c r="N6" s="5">
        <f>+Sheet1!J174</f>
        <v>7.9197</v>
      </c>
      <c r="O6" s="10" t="str">
        <f>+Sheet1!N174</f>
        <v>Market Trade</v>
      </c>
    </row>
    <row r="7" spans="1:15" ht="12.75" customHeight="1">
      <c r="A7" s="12">
        <f t="shared" si="3"/>
        <v>5</v>
      </c>
      <c r="B7" s="19" t="str">
        <f>+Sheet1!A175</f>
        <v>CBLO 10-DEC-2015</v>
      </c>
      <c r="C7" s="19" t="str">
        <f>+Sheet1!B175</f>
        <v>CBLO</v>
      </c>
      <c r="D7" s="19" t="str">
        <f>+Sheet1!C175</f>
        <v>DHFL PRAMERICA DYNAMIC BOND FUND</v>
      </c>
      <c r="E7" s="4">
        <f>+Sheet1!D175</f>
        <v>42348</v>
      </c>
      <c r="F7" s="15">
        <f t="shared" si="0"/>
        <v>1</v>
      </c>
      <c r="G7" s="13" t="str">
        <f t="shared" si="1"/>
        <v>T+0</v>
      </c>
      <c r="H7" s="4">
        <f>+Sheet1!E175</f>
        <v>42347</v>
      </c>
      <c r="I7" s="14">
        <f t="shared" si="2"/>
        <v>42347</v>
      </c>
      <c r="J7" s="4">
        <f>+Sheet1!F175</f>
        <v>42347</v>
      </c>
      <c r="K7" s="5">
        <f>+Sheet1!G175</f>
        <v>0</v>
      </c>
      <c r="L7" s="5">
        <f>+Sheet1!H175</f>
        <v>46891304.68</v>
      </c>
      <c r="M7" s="5">
        <f>+Sheet1!I175</f>
        <v>99.98145988</v>
      </c>
      <c r="N7" s="5">
        <f>+Sheet1!J175</f>
        <v>6.7684</v>
      </c>
      <c r="O7" s="10" t="str">
        <f>+Sheet1!N175</f>
        <v>Market Trade</v>
      </c>
    </row>
    <row r="8" spans="1:15" ht="12.75" customHeight="1">
      <c r="A8" s="12">
        <f t="shared" si="3"/>
        <v>6</v>
      </c>
      <c r="B8" s="19" t="str">
        <f>+Sheet1!A176</f>
        <v>GOVERNMENT OF INDIA - GILTS - 7.88% - 19-Mar-2030</v>
      </c>
      <c r="C8" s="19" t="str">
        <f>+Sheet1!B176</f>
        <v>IN0020150028</v>
      </c>
      <c r="D8" s="19" t="str">
        <f>+Sheet1!C176</f>
        <v>DHFL PRAMERICA DYNAMIC BOND FUND</v>
      </c>
      <c r="E8" s="4">
        <f>+Sheet1!D176</f>
        <v>47561</v>
      </c>
      <c r="F8" s="15">
        <f t="shared" si="0"/>
        <v>5215</v>
      </c>
      <c r="G8" s="13" t="str">
        <f t="shared" si="1"/>
        <v>T+1</v>
      </c>
      <c r="H8" s="4">
        <f>+Sheet1!E176</f>
        <v>42346</v>
      </c>
      <c r="I8" s="14">
        <f t="shared" si="2"/>
        <v>42346</v>
      </c>
      <c r="J8" s="4">
        <f>+Sheet1!F176</f>
        <v>42347</v>
      </c>
      <c r="K8" s="5">
        <f>+Sheet1!G176</f>
        <v>500000</v>
      </c>
      <c r="L8" s="5">
        <f>+Sheet1!H176</f>
        <v>50708055.56</v>
      </c>
      <c r="M8" s="5">
        <f>+Sheet1!I176</f>
        <v>99.665</v>
      </c>
      <c r="N8" s="5">
        <f>+Sheet1!J176</f>
        <v>7.9174</v>
      </c>
      <c r="O8" s="10" t="str">
        <f>+Sheet1!N176</f>
        <v>Market Trade</v>
      </c>
    </row>
    <row r="9" spans="1:15" ht="12.75" customHeight="1">
      <c r="A9" s="12">
        <f t="shared" si="3"/>
        <v>7</v>
      </c>
      <c r="B9" s="19" t="str">
        <f>+Sheet1!A177</f>
        <v>CBLO 10-DEC-2015</v>
      </c>
      <c r="C9" s="19" t="str">
        <f>+Sheet1!B177</f>
        <v>CBLO</v>
      </c>
      <c r="D9" s="19" t="str">
        <f>+Sheet1!C177</f>
        <v>DHFL PRAMERICA DYNAMIC MONTHLY INCOME FUND</v>
      </c>
      <c r="E9" s="4">
        <f>+Sheet1!D177</f>
        <v>42348</v>
      </c>
      <c r="F9" s="15">
        <f t="shared" si="0"/>
        <v>1</v>
      </c>
      <c r="G9" s="13" t="str">
        <f t="shared" si="1"/>
        <v>T+0</v>
      </c>
      <c r="H9" s="4">
        <f>+Sheet1!E177</f>
        <v>42347</v>
      </c>
      <c r="I9" s="14">
        <f t="shared" si="2"/>
        <v>42347</v>
      </c>
      <c r="J9" s="4">
        <f>+Sheet1!F177</f>
        <v>42347</v>
      </c>
      <c r="K9" s="5">
        <f>+Sheet1!G177</f>
        <v>0</v>
      </c>
      <c r="L9" s="5">
        <f>+Sheet1!H177</f>
        <v>10897979.13</v>
      </c>
      <c r="M9" s="5">
        <f>+Sheet1!I177</f>
        <v>99.98145988</v>
      </c>
      <c r="N9" s="5">
        <f>+Sheet1!J177</f>
        <v>6.7684</v>
      </c>
      <c r="O9" s="10" t="str">
        <f>+Sheet1!N177</f>
        <v>Market Trade</v>
      </c>
    </row>
    <row r="10" spans="1:15" ht="12.75" customHeight="1">
      <c r="A10" s="12">
        <f t="shared" si="3"/>
        <v>8</v>
      </c>
      <c r="B10" s="19" t="str">
        <f>+Sheet1!A178</f>
        <v>CBLO 10-DEC-2015</v>
      </c>
      <c r="C10" s="19" t="str">
        <f>+Sheet1!B178</f>
        <v>CBLO</v>
      </c>
      <c r="D10" s="19" t="str">
        <f>+Sheet1!C178</f>
        <v>DHFL PRAMERICA INCOME FUND</v>
      </c>
      <c r="E10" s="4">
        <f>+Sheet1!D178</f>
        <v>42348</v>
      </c>
      <c r="F10" s="15">
        <f t="shared" si="0"/>
        <v>1</v>
      </c>
      <c r="G10" s="13" t="str">
        <f t="shared" si="1"/>
        <v>T+0</v>
      </c>
      <c r="H10" s="4">
        <f>+Sheet1!E178</f>
        <v>42347</v>
      </c>
      <c r="I10" s="14">
        <f t="shared" si="2"/>
        <v>42347</v>
      </c>
      <c r="J10" s="4">
        <f>+Sheet1!F178</f>
        <v>42347</v>
      </c>
      <c r="K10" s="5">
        <f>+Sheet1!G178</f>
        <v>0</v>
      </c>
      <c r="L10" s="5">
        <f>+Sheet1!H178</f>
        <v>1199777.52</v>
      </c>
      <c r="M10" s="5">
        <f>+Sheet1!I178</f>
        <v>99.98145988</v>
      </c>
      <c r="N10" s="5">
        <f>+Sheet1!J178</f>
        <v>6.7684</v>
      </c>
      <c r="O10" s="10" t="str">
        <f>+Sheet1!N178</f>
        <v>Market Trade</v>
      </c>
    </row>
    <row r="11" spans="1:15" ht="12.75" customHeight="1">
      <c r="A11" s="12">
        <f t="shared" si="3"/>
        <v>9</v>
      </c>
      <c r="B11" s="19" t="str">
        <f>+Sheet1!A179</f>
        <v>CBLO 10-DEC-2015</v>
      </c>
      <c r="C11" s="19" t="str">
        <f>+Sheet1!B179</f>
        <v>CBLO</v>
      </c>
      <c r="D11" s="19" t="str">
        <f>+Sheet1!C179</f>
        <v>DHFL PRAMERICA LARGE CAP EQUITY FUND</v>
      </c>
      <c r="E11" s="4">
        <f>+Sheet1!D179</f>
        <v>42348</v>
      </c>
      <c r="F11" s="15">
        <f t="shared" si="0"/>
        <v>1</v>
      </c>
      <c r="G11" s="13" t="str">
        <f t="shared" si="1"/>
        <v>T+0</v>
      </c>
      <c r="H11" s="4">
        <f>+Sheet1!E179</f>
        <v>42347</v>
      </c>
      <c r="I11" s="14">
        <f t="shared" si="2"/>
        <v>42347</v>
      </c>
      <c r="J11" s="4">
        <f>+Sheet1!F179</f>
        <v>42347</v>
      </c>
      <c r="K11" s="5">
        <f>+Sheet1!G179</f>
        <v>0</v>
      </c>
      <c r="L11" s="5">
        <f>+Sheet1!H179</f>
        <v>24295494.75</v>
      </c>
      <c r="M11" s="5">
        <f>+Sheet1!I179</f>
        <v>99.98145988</v>
      </c>
      <c r="N11" s="5">
        <f>+Sheet1!J179</f>
        <v>6.7684</v>
      </c>
      <c r="O11" s="10" t="str">
        <f>+Sheet1!N179</f>
        <v>Market Trade</v>
      </c>
    </row>
    <row r="12" spans="1:15" ht="12.75" customHeight="1">
      <c r="A12" s="12">
        <f t="shared" si="3"/>
        <v>10</v>
      </c>
      <c r="B12" s="19" t="str">
        <f>+Sheet1!A180</f>
        <v>Oriental Bank - CD - 0% - 01-Feb-2016</v>
      </c>
      <c r="C12" s="19" t="str">
        <f>+Sheet1!B180</f>
        <v>INE141A16VJ9</v>
      </c>
      <c r="D12" s="19" t="str">
        <f>+Sheet1!C180</f>
        <v>DHFL PRAMERICA LIQUID FUND</v>
      </c>
      <c r="E12" s="4">
        <f>+Sheet1!D180</f>
        <v>42401</v>
      </c>
      <c r="F12" s="15">
        <f t="shared" si="0"/>
        <v>55</v>
      </c>
      <c r="G12" s="13" t="str">
        <f t="shared" si="1"/>
        <v>T+1</v>
      </c>
      <c r="H12" s="4">
        <f>+Sheet1!E180</f>
        <v>42346</v>
      </c>
      <c r="I12" s="14">
        <f t="shared" si="2"/>
        <v>42346</v>
      </c>
      <c r="J12" s="4">
        <f>+Sheet1!F180</f>
        <v>42347</v>
      </c>
      <c r="K12" s="5">
        <f>+Sheet1!G180</f>
        <v>500000</v>
      </c>
      <c r="L12" s="5">
        <f>+Sheet1!H180</f>
        <v>49454900</v>
      </c>
      <c r="M12" s="5">
        <f>+Sheet1!I180</f>
        <v>98.9098</v>
      </c>
      <c r="N12" s="5">
        <f>+Sheet1!J180</f>
        <v>7.45</v>
      </c>
      <c r="O12" s="10" t="str">
        <f>+Sheet1!N180</f>
        <v>Market Trade</v>
      </c>
    </row>
    <row r="13" spans="1:15" ht="12.75" customHeight="1">
      <c r="A13" s="12">
        <f t="shared" si="3"/>
        <v>11</v>
      </c>
      <c r="B13" s="19" t="str">
        <f>+Sheet1!A181</f>
        <v>KEC International Limited  - CP - 0% - 10-Dec-2015</v>
      </c>
      <c r="C13" s="19" t="str">
        <f>+Sheet1!B181</f>
        <v>INE389H14959</v>
      </c>
      <c r="D13" s="19" t="str">
        <f>+Sheet1!C181</f>
        <v>DHFL PRAMERICA LIQUID FUND</v>
      </c>
      <c r="E13" s="4">
        <f>+Sheet1!D181</f>
        <v>42348</v>
      </c>
      <c r="F13" s="15">
        <f t="shared" si="0"/>
        <v>1</v>
      </c>
      <c r="G13" s="13" t="str">
        <f t="shared" si="1"/>
        <v>T+0</v>
      </c>
      <c r="H13" s="4">
        <f>+Sheet1!E181</f>
        <v>42347</v>
      </c>
      <c r="I13" s="14">
        <f t="shared" si="2"/>
        <v>42347</v>
      </c>
      <c r="J13" s="4">
        <f>+Sheet1!F181</f>
        <v>42347</v>
      </c>
      <c r="K13" s="5">
        <f>+Sheet1!G181</f>
        <v>2500000</v>
      </c>
      <c r="L13" s="5">
        <f>+Sheet1!H181</f>
        <v>249947000</v>
      </c>
      <c r="M13" s="5">
        <f>+Sheet1!I181</f>
        <v>99.9788</v>
      </c>
      <c r="N13" s="5">
        <f>+Sheet1!J181</f>
        <v>7.74</v>
      </c>
      <c r="O13" s="10" t="str">
        <f>+Sheet1!N181</f>
        <v>Market Trade</v>
      </c>
    </row>
    <row r="14" spans="1:15" ht="12.75" customHeight="1">
      <c r="A14" s="12">
        <f t="shared" si="3"/>
        <v>12</v>
      </c>
      <c r="B14" s="19" t="str">
        <f>+Sheet1!A182</f>
        <v>CBLO 10-DEC-2015</v>
      </c>
      <c r="C14" s="19" t="str">
        <f>+Sheet1!B182</f>
        <v>CBLO</v>
      </c>
      <c r="D14" s="19" t="str">
        <f>+Sheet1!C182</f>
        <v>DHFL PRAMERICA MIDCAP OPPORTUNITIES FUND</v>
      </c>
      <c r="E14" s="4">
        <f>+Sheet1!D182</f>
        <v>42348</v>
      </c>
      <c r="F14" s="15">
        <f t="shared" si="0"/>
        <v>1</v>
      </c>
      <c r="G14" s="13" t="str">
        <f t="shared" si="1"/>
        <v>T+0</v>
      </c>
      <c r="H14" s="4">
        <f>+Sheet1!E182</f>
        <v>42347</v>
      </c>
      <c r="I14" s="14">
        <f t="shared" si="2"/>
        <v>42347</v>
      </c>
      <c r="J14" s="4">
        <f>+Sheet1!F182</f>
        <v>42347</v>
      </c>
      <c r="K14" s="5">
        <f>+Sheet1!G182</f>
        <v>0</v>
      </c>
      <c r="L14" s="5">
        <f>+Sheet1!H182</f>
        <v>72821496.3</v>
      </c>
      <c r="M14" s="5">
        <f>+Sheet1!I182</f>
        <v>99.98145988</v>
      </c>
      <c r="N14" s="5">
        <f>+Sheet1!J182</f>
        <v>6.7684</v>
      </c>
      <c r="O14" s="10" t="str">
        <f>+Sheet1!N182</f>
        <v>Market Trade</v>
      </c>
    </row>
    <row r="15" spans="1:15" ht="12.75" customHeight="1">
      <c r="A15" s="12">
        <f t="shared" si="3"/>
        <v>13</v>
      </c>
      <c r="B15" s="19" t="str">
        <f>+Sheet1!A183</f>
        <v>CBLO 10-DEC-2015</v>
      </c>
      <c r="C15" s="19" t="str">
        <f>+Sheet1!B183</f>
        <v>CBLO</v>
      </c>
      <c r="D15" s="19" t="str">
        <f>+Sheet1!C183</f>
        <v>DHFL PRAMERICA SHORT TERM FLOATING RATE FUND</v>
      </c>
      <c r="E15" s="4">
        <f>+Sheet1!D183</f>
        <v>42348</v>
      </c>
      <c r="F15" s="15">
        <f t="shared" si="0"/>
        <v>1</v>
      </c>
      <c r="G15" s="13" t="str">
        <f t="shared" si="1"/>
        <v>T+0</v>
      </c>
      <c r="H15" s="4">
        <f>+Sheet1!E183</f>
        <v>42347</v>
      </c>
      <c r="I15" s="14">
        <f t="shared" si="2"/>
        <v>42347</v>
      </c>
      <c r="J15" s="4">
        <f>+Sheet1!F183</f>
        <v>42347</v>
      </c>
      <c r="K15" s="5">
        <f>+Sheet1!G183</f>
        <v>0</v>
      </c>
      <c r="L15" s="5">
        <f>+Sheet1!H183</f>
        <v>31300195.83</v>
      </c>
      <c r="M15" s="5">
        <f>+Sheet1!I183</f>
        <v>99.98145988</v>
      </c>
      <c r="N15" s="5">
        <f>+Sheet1!J183</f>
        <v>6.7684</v>
      </c>
      <c r="O15" s="10" t="str">
        <f>+Sheet1!N183</f>
        <v>Market Trade</v>
      </c>
    </row>
    <row r="16" spans="1:15" ht="12.75" customHeight="1">
      <c r="A16" s="12">
        <f t="shared" si="3"/>
        <v>14</v>
      </c>
      <c r="B16" s="19" t="str">
        <f>+Sheet1!A184</f>
        <v>CBLO 10-DEC-2015</v>
      </c>
      <c r="C16" s="19" t="str">
        <f>+Sheet1!B184</f>
        <v>CBLO</v>
      </c>
      <c r="D16" s="19" t="str">
        <f>+Sheet1!C184</f>
        <v>DHFL PRAMERICA SHORT TERM INCOME FUND</v>
      </c>
      <c r="E16" s="4">
        <f>+Sheet1!D184</f>
        <v>42348</v>
      </c>
      <c r="F16" s="15">
        <f t="shared" si="0"/>
        <v>1</v>
      </c>
      <c r="G16" s="13" t="str">
        <f t="shared" si="1"/>
        <v>T+0</v>
      </c>
      <c r="H16" s="4">
        <f>+Sheet1!E184</f>
        <v>42347</v>
      </c>
      <c r="I16" s="14">
        <f t="shared" si="2"/>
        <v>42347</v>
      </c>
      <c r="J16" s="4">
        <f>+Sheet1!F184</f>
        <v>42347</v>
      </c>
      <c r="K16" s="5">
        <f>+Sheet1!G184</f>
        <v>0</v>
      </c>
      <c r="L16" s="5">
        <f>+Sheet1!H184</f>
        <v>60762732.43</v>
      </c>
      <c r="M16" s="5">
        <f>+Sheet1!I184</f>
        <v>99.98145988</v>
      </c>
      <c r="N16" s="5">
        <f>+Sheet1!J184</f>
        <v>6.7684</v>
      </c>
      <c r="O16" s="10" t="str">
        <f>+Sheet1!N184</f>
        <v>Market Trade</v>
      </c>
    </row>
    <row r="17" spans="1:15" ht="12.75" customHeight="1">
      <c r="A17" s="12">
        <f t="shared" si="3"/>
        <v>15</v>
      </c>
      <c r="B17" s="19" t="str">
        <f>+Sheet1!A185</f>
        <v>CBLO 10-DEC-2015</v>
      </c>
      <c r="C17" s="19" t="str">
        <f>+Sheet1!B185</f>
        <v>CBLO</v>
      </c>
      <c r="D17" s="19" t="str">
        <f>+Sheet1!C185</f>
        <v>DHFL PRAMERICA TAX SAVINGS FUND</v>
      </c>
      <c r="E17" s="4">
        <f>+Sheet1!D185</f>
        <v>42348</v>
      </c>
      <c r="F17" s="15">
        <f t="shared" si="0"/>
        <v>1</v>
      </c>
      <c r="G17" s="13" t="str">
        <f t="shared" si="1"/>
        <v>T+0</v>
      </c>
      <c r="H17" s="4">
        <f>+Sheet1!E185</f>
        <v>42347</v>
      </c>
      <c r="I17" s="14">
        <f t="shared" si="2"/>
        <v>42347</v>
      </c>
      <c r="J17" s="4">
        <f>+Sheet1!F185</f>
        <v>42347</v>
      </c>
      <c r="K17" s="5">
        <f>+Sheet1!G185</f>
        <v>0</v>
      </c>
      <c r="L17" s="5">
        <f>+Sheet1!H185</f>
        <v>333498157.57</v>
      </c>
      <c r="M17" s="5">
        <f>+Sheet1!I185</f>
        <v>99.98145988</v>
      </c>
      <c r="N17" s="5">
        <f>+Sheet1!J185</f>
        <v>6.7684</v>
      </c>
      <c r="O17" s="10" t="str">
        <f>+Sheet1!N185</f>
        <v>Market Trade</v>
      </c>
    </row>
    <row r="18" spans="1:15" ht="12.75" customHeight="1">
      <c r="A18" s="12">
        <f t="shared" si="3"/>
        <v>16</v>
      </c>
      <c r="B18" s="19" t="str">
        <f>+Sheet1!A186</f>
        <v>CBLO 10-DEC-2015</v>
      </c>
      <c r="C18" s="19" t="str">
        <f>+Sheet1!B186</f>
        <v>CBLO</v>
      </c>
      <c r="D18" s="19" t="str">
        <f>+Sheet1!C186</f>
        <v>DHFL PRAMERICA TREASURY ADVANTAGE FUND</v>
      </c>
      <c r="E18" s="4">
        <f>+Sheet1!D186</f>
        <v>42348</v>
      </c>
      <c r="F18" s="15">
        <f t="shared" si="0"/>
        <v>1</v>
      </c>
      <c r="G18" s="13" t="str">
        <f t="shared" si="1"/>
        <v>T+0</v>
      </c>
      <c r="H18" s="4">
        <f>+Sheet1!E186</f>
        <v>42347</v>
      </c>
      <c r="I18" s="14">
        <f t="shared" si="2"/>
        <v>42347</v>
      </c>
      <c r="J18" s="4">
        <f>+Sheet1!F186</f>
        <v>42347</v>
      </c>
      <c r="K18" s="5">
        <f>+Sheet1!G186</f>
        <v>0</v>
      </c>
      <c r="L18" s="5">
        <f>+Sheet1!H186</f>
        <v>33830726.58</v>
      </c>
      <c r="M18" s="5">
        <f>+Sheet1!I186</f>
        <v>99.98145988</v>
      </c>
      <c r="N18" s="5">
        <f>+Sheet1!J186</f>
        <v>6.7684</v>
      </c>
      <c r="O18" s="10" t="str">
        <f>+Sheet1!N186</f>
        <v>Market Trade</v>
      </c>
    </row>
    <row r="19" spans="1:15" ht="12.75" customHeight="1">
      <c r="A19" s="12">
        <f t="shared" si="3"/>
        <v>17</v>
      </c>
      <c r="B19" s="19" t="str">
        <f>+Sheet1!A187</f>
        <v>CBLO 10-DEC-2015</v>
      </c>
      <c r="C19" s="19" t="str">
        <f>+Sheet1!B187</f>
        <v>CBLO</v>
      </c>
      <c r="D19" s="19" t="str">
        <f>+Sheet1!C187</f>
        <v>DHFL PRAMERICA ULTRA SHORT TERM BOND FUND</v>
      </c>
      <c r="E19" s="4">
        <f>+Sheet1!D187</f>
        <v>42348</v>
      </c>
      <c r="F19" s="15">
        <f t="shared" si="0"/>
        <v>1</v>
      </c>
      <c r="G19" s="13" t="str">
        <f t="shared" si="1"/>
        <v>T+0</v>
      </c>
      <c r="H19" s="4">
        <f>+Sheet1!E187</f>
        <v>42347</v>
      </c>
      <c r="I19" s="14">
        <f t="shared" si="2"/>
        <v>42347</v>
      </c>
      <c r="J19" s="4">
        <f>+Sheet1!F187</f>
        <v>42347</v>
      </c>
      <c r="K19" s="5">
        <f>+Sheet1!G187</f>
        <v>0</v>
      </c>
      <c r="L19" s="5">
        <f>+Sheet1!H187</f>
        <v>29711490.43</v>
      </c>
      <c r="M19" s="5">
        <f>+Sheet1!I187</f>
        <v>99.98145988</v>
      </c>
      <c r="N19" s="5">
        <f>+Sheet1!J187</f>
        <v>6.7684</v>
      </c>
      <c r="O19" s="10" t="str">
        <f>+Sheet1!N187</f>
        <v>Market Trade</v>
      </c>
    </row>
    <row r="20" spans="1:15" ht="12.75" customHeight="1">
      <c r="A20" s="12">
        <f t="shared" si="3"/>
        <v>18</v>
      </c>
      <c r="B20" s="19" t="str">
        <f>+Sheet1!A188</f>
        <v>CBLO 10-DEC-2015</v>
      </c>
      <c r="C20" s="19" t="str">
        <f>+Sheet1!B188</f>
        <v>CBLO</v>
      </c>
      <c r="D20" s="19" t="str">
        <f>+Sheet1!C188</f>
        <v>DHFL Pramerica Investor Education n Awareness Fund</v>
      </c>
      <c r="E20" s="4">
        <f>+Sheet1!D188</f>
        <v>42348</v>
      </c>
      <c r="F20" s="15">
        <f t="shared" si="0"/>
        <v>1</v>
      </c>
      <c r="G20" s="13" t="str">
        <f t="shared" si="1"/>
        <v>T+0</v>
      </c>
      <c r="H20" s="4">
        <f>+Sheet1!E188</f>
        <v>42347</v>
      </c>
      <c r="I20" s="14">
        <f t="shared" si="2"/>
        <v>42347</v>
      </c>
      <c r="J20" s="4">
        <f>+Sheet1!F188</f>
        <v>42347</v>
      </c>
      <c r="K20" s="5">
        <f>+Sheet1!G188</f>
        <v>0</v>
      </c>
      <c r="L20" s="5">
        <f>+Sheet1!H188</f>
        <v>11197923.51</v>
      </c>
      <c r="M20" s="5">
        <f>+Sheet1!I188</f>
        <v>99.98145988</v>
      </c>
      <c r="N20" s="5">
        <f>+Sheet1!J188</f>
        <v>6.7684</v>
      </c>
      <c r="O20" s="10" t="str">
        <f>+Sheet1!N188</f>
        <v>Market Trade</v>
      </c>
    </row>
    <row r="21" spans="1:15" ht="12.75" customHeight="1">
      <c r="A21" s="12">
        <f t="shared" si="3"/>
        <v>19</v>
      </c>
      <c r="B21" s="19" t="str">
        <f>+Sheet1!A189</f>
        <v>CBLO 10-DEC-2015</v>
      </c>
      <c r="C21" s="19" t="str">
        <f>+Sheet1!B189</f>
        <v>CBLO</v>
      </c>
      <c r="D21" s="19" t="str">
        <f>+Sheet1!C189</f>
        <v>DHFL Pramerica Unclaimed Account less than 3 Years</v>
      </c>
      <c r="E21" s="4">
        <f>+Sheet1!D189</f>
        <v>42348</v>
      </c>
      <c r="F21" s="15">
        <f t="shared" si="0"/>
        <v>1</v>
      </c>
      <c r="G21" s="13" t="str">
        <f t="shared" si="1"/>
        <v>T+0</v>
      </c>
      <c r="H21" s="4">
        <f>+Sheet1!E189</f>
        <v>42347</v>
      </c>
      <c r="I21" s="14">
        <f t="shared" si="2"/>
        <v>42347</v>
      </c>
      <c r="J21" s="4">
        <f>+Sheet1!F189</f>
        <v>42347</v>
      </c>
      <c r="K21" s="5">
        <f>+Sheet1!G189</f>
        <v>0</v>
      </c>
      <c r="L21" s="5">
        <f>+Sheet1!H189</f>
        <v>319940.67</v>
      </c>
      <c r="M21" s="5">
        <f>+Sheet1!I189</f>
        <v>99.98145988</v>
      </c>
      <c r="N21" s="5">
        <f>+Sheet1!J189</f>
        <v>6.7684</v>
      </c>
      <c r="O21" s="10" t="str">
        <f>+Sheet1!N189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2015-12-18T06:53:53Z</dcterms:modified>
  <cp:category/>
  <cp:version/>
  <cp:contentType/>
  <cp:contentStatus/>
</cp:coreProperties>
</file>