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<sst xmlns="http://schemas.openxmlformats.org/spreadsheetml/2006/main" count="135" uniqueCount="43">
  <si>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</si>
  <si>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</si>
  <si>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</si>
  <si>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</si>
  <si>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</si>
  <si>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</si>
  <si>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</si>
  <si>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</si>
  <si>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</si>
  <si>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</si>
  <si>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</si>
  <si>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</si>
  <si>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</si>
  <si>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</si>
  <si>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</si>
  <si>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</si>
  <si>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</si>
  <si>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</si>
  <si>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</si>
  <si>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</si>
  <si>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</si>
  <si>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</si>
  <si>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</si>
  <si>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</si>
  <si>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</si>
  <si>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</si>
  <si>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</si>
  <si>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</si>
  <si>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INTER SCHEME</t>
  </si>
  <si>
    <t>T+1</t>
  </si>
  <si>
    <t>INE018E14BS9</t>
  </si>
  <si>
    <t>INE476A16IP3</t>
  </si>
  <si>
    <t>INE528G16QT3</t>
  </si>
  <si>
    <t>INE179J14489</t>
  </si>
  <si>
    <t>INE860H14ID4</t>
  </si>
  <si>
    <t>INE242A14CV5</t>
  </si>
  <si>
    <t>CBLO 02-NOV-2012</t>
  </si>
  <si>
    <t>SBI Cards and Payment Services - CP - 0% -20-Nov-2012</t>
  </si>
  <si>
    <t>Canara Bank - CD - 0% -23-Nov-2012</t>
  </si>
  <si>
    <t>Yes Bank  - CD- 0% - 27-Nov-2012</t>
  </si>
  <si>
    <t>Birla TMT Holdings - CP - 0% - 20-Dec-2012</t>
  </si>
  <si>
    <t>Aditya Birla Finance - CP - 0% -15-Nov-2012</t>
  </si>
  <si>
    <t>Indian Oil Corporation Ltd. - CP - 0% -23-Nov-2012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</si>
</sst>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311012\Citi%20Valuation\Valuation_311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8.%20Nov%2012\011112\Citi%20Valuation\Valuation_0111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311012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aution011112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INE860H14ID4</v>
          </cell>
          <cell r="B2" t="str">
            <v>ADITYA BIRLA FINANCE 15NOV2012 CP</v>
          </cell>
          <cell r="C2">
            <v>0</v>
          </cell>
          <cell r="D2" t="str">
            <v>A</v>
          </cell>
          <cell r="E2">
            <v>99.7017428571429</v>
          </cell>
          <cell r="F2">
            <v>0</v>
          </cell>
          <cell r="G2">
            <v>99.6703</v>
          </cell>
          <cell r="H2">
            <v>99.7017</v>
          </cell>
          <cell r="I2">
            <v>99.7017428571429</v>
          </cell>
          <cell r="J2">
            <v>60</v>
          </cell>
          <cell r="K2">
            <v>0.1</v>
          </cell>
          <cell r="L2">
            <v>0.1</v>
          </cell>
          <cell r="M2">
            <v>0</v>
          </cell>
          <cell r="N2">
            <v>0</v>
          </cell>
        </row>
        <row r="3">
          <cell r="A3" t="str">
            <v>IDIA00086457</v>
          </cell>
          <cell r="B3" t="str">
            <v>AXIS BANK 29NOV2012 (BRDS)</v>
          </cell>
          <cell r="C3">
            <v>0</v>
          </cell>
          <cell r="D3" t="str">
            <v>A</v>
          </cell>
          <cell r="E3">
            <v>99.379</v>
          </cell>
          <cell r="F3">
            <v>0</v>
          </cell>
          <cell r="G3">
            <v>99.3938</v>
          </cell>
          <cell r="H3">
            <v>99.379</v>
          </cell>
          <cell r="I3">
            <v>99.379</v>
          </cell>
          <cell r="J3">
            <v>60</v>
          </cell>
          <cell r="K3">
            <v>0.1</v>
          </cell>
          <cell r="L3">
            <v>0.1</v>
          </cell>
          <cell r="M3">
            <v>0</v>
          </cell>
          <cell r="N3">
            <v>0</v>
          </cell>
        </row>
        <row r="4">
          <cell r="A4" t="str">
            <v>INE179J14489</v>
          </cell>
          <cell r="B4" t="str">
            <v>BIRLA TMT HOLDINGS 20DEC2012 CP</v>
          </cell>
          <cell r="C4">
            <v>0</v>
          </cell>
          <cell r="D4" t="str">
            <v>A</v>
          </cell>
          <cell r="E4">
            <v>98.8675</v>
          </cell>
          <cell r="F4">
            <v>0</v>
          </cell>
          <cell r="G4">
            <v>98.8708</v>
          </cell>
          <cell r="H4">
            <v>98.8675</v>
          </cell>
          <cell r="I4">
            <v>98.8675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INE483A16DQ8</v>
          </cell>
          <cell r="B5" t="str">
            <v>CENTRAL BANK OF INDIA 26NOV2012 CD</v>
          </cell>
          <cell r="C5">
            <v>0</v>
          </cell>
          <cell r="D5" t="str">
            <v>A</v>
          </cell>
          <cell r="E5">
            <v>99.4681049180332</v>
          </cell>
          <cell r="F5">
            <v>0</v>
          </cell>
          <cell r="G5">
            <v>99.4608</v>
          </cell>
          <cell r="H5">
            <v>99.4681</v>
          </cell>
          <cell r="I5">
            <v>99.4681049180332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INE483A16DR6</v>
          </cell>
          <cell r="B6" t="str">
            <v>CENTRAL BANK OF INDIA 30NOV2012 CD</v>
          </cell>
          <cell r="C6">
            <v>0</v>
          </cell>
          <cell r="D6" t="str">
            <v>A</v>
          </cell>
          <cell r="E6">
            <v>99.3832533333338</v>
          </cell>
          <cell r="F6">
            <v>0</v>
          </cell>
          <cell r="G6">
            <v>99.3715</v>
          </cell>
          <cell r="H6">
            <v>99.3833</v>
          </cell>
          <cell r="I6">
            <v>99.3832533333338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INE688I14622</v>
          </cell>
          <cell r="B7" t="str">
            <v>FUTURE CAP HOLDINGS LTD 20DEC12 CP</v>
          </cell>
          <cell r="C7">
            <v>0</v>
          </cell>
          <cell r="D7" t="str">
            <v>A</v>
          </cell>
          <cell r="E7">
            <v>98.709381780935</v>
          </cell>
          <cell r="F7">
            <v>0</v>
          </cell>
          <cell r="G7">
            <v>98.6879</v>
          </cell>
          <cell r="H7">
            <v>98.7094</v>
          </cell>
          <cell r="I7">
            <v>98.709381780935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0.09975</v>
          </cell>
        </row>
        <row r="8">
          <cell r="A8" t="str">
            <v>INE850D14629</v>
          </cell>
          <cell r="B8" t="str">
            <v>GODREJ AGROVET LTD 30NOV2012 CP</v>
          </cell>
          <cell r="C8">
            <v>0</v>
          </cell>
          <cell r="D8" t="str">
            <v>A</v>
          </cell>
          <cell r="E8">
            <v>99.3751333333334</v>
          </cell>
          <cell r="F8">
            <v>0</v>
          </cell>
          <cell r="G8">
            <v>99.3613</v>
          </cell>
          <cell r="H8">
            <v>99.3751</v>
          </cell>
          <cell r="I8">
            <v>99.3751333333334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INE580B14832</v>
          </cell>
          <cell r="B9" t="str">
            <v>GRUH FINANCE CP 07122012</v>
          </cell>
          <cell r="C9">
            <v>0</v>
          </cell>
          <cell r="D9" t="str">
            <v>A</v>
          </cell>
          <cell r="E9">
            <v>99.2047499999995</v>
          </cell>
          <cell r="F9">
            <v>0</v>
          </cell>
          <cell r="G9">
            <v>99.1783</v>
          </cell>
          <cell r="H9">
            <v>99.2047</v>
          </cell>
          <cell r="I9">
            <v>99.2047499999995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INE494M14064</v>
          </cell>
          <cell r="B10" t="str">
            <v>IFCI FACTORS LTD 16NOV12 CP</v>
          </cell>
          <cell r="C10">
            <v>0</v>
          </cell>
          <cell r="D10" t="str">
            <v>A</v>
          </cell>
          <cell r="E10">
            <v>99.6143669190249</v>
          </cell>
          <cell r="F10">
            <v>0</v>
          </cell>
          <cell r="G10">
            <v>99.6331</v>
          </cell>
          <cell r="H10">
            <v>99.6144</v>
          </cell>
          <cell r="I10">
            <v>99.6143669190249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0.103125</v>
          </cell>
        </row>
        <row r="11">
          <cell r="A11" t="str">
            <v>INE727M14018</v>
          </cell>
          <cell r="B11" t="str">
            <v>IFCI VENTURES LTD 07NOV12 CP</v>
          </cell>
          <cell r="C11">
            <v>0</v>
          </cell>
          <cell r="D11" t="str">
            <v>A</v>
          </cell>
          <cell r="E11">
            <v>99.8592158305073</v>
          </cell>
          <cell r="F11">
            <v>0</v>
          </cell>
          <cell r="G11">
            <v>99.8639</v>
          </cell>
          <cell r="H11">
            <v>99.8592</v>
          </cell>
          <cell r="I11">
            <v>99.8592158305073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0.105475</v>
          </cell>
        </row>
        <row r="12">
          <cell r="A12" t="str">
            <v>INE562A16CE7</v>
          </cell>
          <cell r="B12" t="str">
            <v>INDIAN BANK 03DEC2012 CD</v>
          </cell>
          <cell r="C12">
            <v>0</v>
          </cell>
          <cell r="D12" t="str">
            <v>A</v>
          </cell>
          <cell r="E12">
            <v>99.3161020408164</v>
          </cell>
          <cell r="F12">
            <v>0</v>
          </cell>
          <cell r="G12">
            <v>99.3029</v>
          </cell>
          <cell r="H12">
            <v>99.3161</v>
          </cell>
          <cell r="I12">
            <v>99.3161020408164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INE095A16GK6</v>
          </cell>
          <cell r="B13" t="str">
            <v>INDUSIND BANK 04DEC12 CD</v>
          </cell>
          <cell r="C13">
            <v>0</v>
          </cell>
          <cell r="D13" t="str">
            <v>A</v>
          </cell>
          <cell r="E13">
            <v>99.288578723404</v>
          </cell>
          <cell r="F13">
            <v>0</v>
          </cell>
          <cell r="G13">
            <v>99.2759</v>
          </cell>
          <cell r="H13">
            <v>99.2886</v>
          </cell>
          <cell r="I13">
            <v>99.288578723404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INE095A16GL4</v>
          </cell>
          <cell r="B14" t="str">
            <v>INDUSIND BANK 07DEC2012 CD</v>
          </cell>
          <cell r="C14">
            <v>0</v>
          </cell>
          <cell r="D14" t="str">
            <v>A</v>
          </cell>
          <cell r="E14">
            <v>99.21775</v>
          </cell>
          <cell r="F14">
            <v>0</v>
          </cell>
          <cell r="G14">
            <v>99.2085</v>
          </cell>
          <cell r="H14">
            <v>99.2178</v>
          </cell>
          <cell r="I14">
            <v>99.21775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INE168A16DB7</v>
          </cell>
          <cell r="B15" t="str">
            <v>JAMMU &amp; KASHMIR BANK 22NOV2012 CD</v>
          </cell>
          <cell r="C15">
            <v>0</v>
          </cell>
          <cell r="D15" t="str">
            <v>A</v>
          </cell>
          <cell r="E15">
            <v>99.5564</v>
          </cell>
          <cell r="F15">
            <v>0</v>
          </cell>
          <cell r="G15">
            <v>99.5473</v>
          </cell>
          <cell r="H15">
            <v>99.5564</v>
          </cell>
          <cell r="I15">
            <v>99.5564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</v>
          </cell>
        </row>
        <row r="16">
          <cell r="A16" t="str">
            <v>INE846E14187</v>
          </cell>
          <cell r="B16" t="str">
            <v>KARVY STOCK BROKING LTD 27DEC12 CP</v>
          </cell>
          <cell r="C16">
            <v>0</v>
          </cell>
          <cell r="D16" t="str">
            <v>A</v>
          </cell>
          <cell r="E16">
            <v>98.5189787435914</v>
          </cell>
          <cell r="F16">
            <v>0</v>
          </cell>
          <cell r="G16">
            <v>98.4994</v>
          </cell>
          <cell r="H16">
            <v>98.519</v>
          </cell>
          <cell r="I16">
            <v>98.5189787435914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0.0999</v>
          </cell>
        </row>
        <row r="17">
          <cell r="A17" t="str">
            <v>INE389H14363</v>
          </cell>
          <cell r="B17" t="str">
            <v>KEC INTERNATIONAL LTD 11DEC2012 CP</v>
          </cell>
          <cell r="C17">
            <v>0</v>
          </cell>
          <cell r="D17" t="str">
            <v>A</v>
          </cell>
          <cell r="E17">
            <v>99.1157299059006</v>
          </cell>
          <cell r="F17">
            <v>0</v>
          </cell>
          <cell r="G17">
            <v>99.101</v>
          </cell>
          <cell r="H17">
            <v>99.1157</v>
          </cell>
          <cell r="I17">
            <v>99.1157299059006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0.0839</v>
          </cell>
        </row>
        <row r="18">
          <cell r="A18" t="str">
            <v>IDIA00086051</v>
          </cell>
          <cell r="B18" t="str">
            <v>KOTAK MAHINDRA BANK18DEC2012 (BRDS)</v>
          </cell>
          <cell r="C18">
            <v>0</v>
          </cell>
          <cell r="D18" t="str">
            <v>A</v>
          </cell>
          <cell r="E18">
            <v>98.9552350877195</v>
          </cell>
          <cell r="F18">
            <v>0</v>
          </cell>
          <cell r="G18">
            <v>98.9679</v>
          </cell>
          <cell r="H18">
            <v>98.9552</v>
          </cell>
          <cell r="I18">
            <v>98.9552350877195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</v>
          </cell>
        </row>
        <row r="19">
          <cell r="A19" t="str">
            <v>INE414G14932</v>
          </cell>
          <cell r="B19" t="str">
            <v>MUTHOOT FINANCE LTD 04DEC12 CP</v>
          </cell>
          <cell r="C19">
            <v>0</v>
          </cell>
          <cell r="D19" t="str">
            <v>A</v>
          </cell>
          <cell r="E19">
            <v>99.1544434857639</v>
          </cell>
          <cell r="F19">
            <v>0</v>
          </cell>
          <cell r="G19">
            <v>99.1236</v>
          </cell>
          <cell r="H19">
            <v>99.1544</v>
          </cell>
          <cell r="I19">
            <v>99.1544434857639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0.098</v>
          </cell>
        </row>
        <row r="20">
          <cell r="A20" t="str">
            <v>INE091A14188</v>
          </cell>
          <cell r="B20" t="str">
            <v>NIRMA 30NOV2012 CP</v>
          </cell>
          <cell r="C20">
            <v>0</v>
          </cell>
          <cell r="D20" t="str">
            <v>A</v>
          </cell>
          <cell r="E20">
            <v>99.34872</v>
          </cell>
          <cell r="F20">
            <v>0</v>
          </cell>
          <cell r="G20">
            <v>99.3673</v>
          </cell>
          <cell r="H20">
            <v>99.3487</v>
          </cell>
          <cell r="I20">
            <v>99.34872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</v>
          </cell>
        </row>
        <row r="21">
          <cell r="A21" t="str">
            <v>INE141A16FK0</v>
          </cell>
          <cell r="B21" t="str">
            <v>ORIENTAL BANK OF COMMERCE 03DEC2012 CD</v>
          </cell>
          <cell r="C21">
            <v>0</v>
          </cell>
          <cell r="D21" t="str">
            <v>A</v>
          </cell>
          <cell r="E21">
            <v>99.3151583333338</v>
          </cell>
          <cell r="F21">
            <v>0</v>
          </cell>
          <cell r="G21">
            <v>99.3029</v>
          </cell>
          <cell r="H21">
            <v>99.3152</v>
          </cell>
          <cell r="I21">
            <v>99.3151583333338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0.0848</v>
          </cell>
        </row>
        <row r="22">
          <cell r="A22" t="str">
            <v>INE141A16FQ7</v>
          </cell>
          <cell r="B22" t="str">
            <v>ORIENTAL BANK OF COMMERCE 13DEC12 CD</v>
          </cell>
          <cell r="C22">
            <v>0</v>
          </cell>
          <cell r="D22" t="str">
            <v>A</v>
          </cell>
          <cell r="E22">
            <v>99.092508928571</v>
          </cell>
          <cell r="F22">
            <v>0</v>
          </cell>
          <cell r="G22">
            <v>99.0812</v>
          </cell>
          <cell r="H22">
            <v>99.0925</v>
          </cell>
          <cell r="I22">
            <v>99.092508928571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0.08155</v>
          </cell>
        </row>
        <row r="23">
          <cell r="A23" t="str">
            <v>INE141A16FR5</v>
          </cell>
          <cell r="B23" t="str">
            <v>ORIENTAL BANK OF COMMMERCE 14DEC2012 CD</v>
          </cell>
          <cell r="C23">
            <v>0</v>
          </cell>
          <cell r="D23" t="str">
            <v>A</v>
          </cell>
          <cell r="E23">
            <v>99.0790718800861</v>
          </cell>
          <cell r="F23">
            <v>0</v>
          </cell>
          <cell r="G23">
            <v>99.0641</v>
          </cell>
          <cell r="H23">
            <v>99.0791</v>
          </cell>
          <cell r="I23">
            <v>99.0790718800861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0.0811</v>
          </cell>
        </row>
        <row r="24">
          <cell r="A24" t="str">
            <v>INE608A16DY4</v>
          </cell>
          <cell r="B24" t="str">
            <v>PUNJAB AND SIND BANK 10DEC2012 CD</v>
          </cell>
          <cell r="C24">
            <v>0</v>
          </cell>
          <cell r="D24" t="str">
            <v>A</v>
          </cell>
          <cell r="E24">
            <v>99.1595666666672</v>
          </cell>
          <cell r="F24">
            <v>0</v>
          </cell>
          <cell r="G24">
            <v>99.1412</v>
          </cell>
          <cell r="H24">
            <v>99.1596</v>
          </cell>
          <cell r="I24">
            <v>99.1595666666672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</v>
          </cell>
        </row>
        <row r="25">
          <cell r="A25" t="str">
            <v>INE160A16GP7</v>
          </cell>
          <cell r="B25" t="str">
            <v>PUNJAB NATIONAL BANK 03DEC12 CD</v>
          </cell>
          <cell r="C25">
            <v>0</v>
          </cell>
          <cell r="D25" t="str">
            <v>A</v>
          </cell>
          <cell r="E25">
            <v>99.314256603774</v>
          </cell>
          <cell r="F25">
            <v>0</v>
          </cell>
          <cell r="G25">
            <v>99.2908</v>
          </cell>
          <cell r="H25">
            <v>99.3143</v>
          </cell>
          <cell r="I25">
            <v>99.314256603774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0.0827</v>
          </cell>
        </row>
        <row r="26">
          <cell r="A26" t="str">
            <v>INE160A16GT9</v>
          </cell>
          <cell r="B26" t="str">
            <v>PUNJAB NATIONAL BANK 18DEC12 CD</v>
          </cell>
          <cell r="C26">
            <v>0</v>
          </cell>
          <cell r="D26" t="str">
            <v>A</v>
          </cell>
          <cell r="E26">
            <v>98.9809335607718</v>
          </cell>
          <cell r="F26">
            <v>0</v>
          </cell>
          <cell r="G26">
            <v>98.9679</v>
          </cell>
          <cell r="H26">
            <v>98.9809</v>
          </cell>
          <cell r="I26">
            <v>98.9809335607718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0.08195</v>
          </cell>
        </row>
        <row r="27">
          <cell r="A27" t="str">
            <v>INE160A16GL6</v>
          </cell>
          <cell r="B27" t="str">
            <v>PUNJAB NATIONAL BANK 23NOV12 CD</v>
          </cell>
          <cell r="C27">
            <v>0</v>
          </cell>
          <cell r="D27" t="str">
            <v>A</v>
          </cell>
          <cell r="E27">
            <v>99.527</v>
          </cell>
          <cell r="F27">
            <v>0</v>
          </cell>
          <cell r="G27">
            <v>99.5279</v>
          </cell>
          <cell r="H27">
            <v>99.527</v>
          </cell>
          <cell r="I27">
            <v>99.527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</v>
          </cell>
        </row>
        <row r="28">
          <cell r="A28" t="str">
            <v>INE891D14FC6</v>
          </cell>
          <cell r="B28" t="str">
            <v>REDINGTON (INDIA) 14DEC2012 CP</v>
          </cell>
          <cell r="C28">
            <v>0</v>
          </cell>
          <cell r="D28" t="str">
            <v>A</v>
          </cell>
          <cell r="E28">
            <v>99.0349413793104</v>
          </cell>
          <cell r="F28">
            <v>0</v>
          </cell>
          <cell r="G28">
            <v>99.0427</v>
          </cell>
          <cell r="H28">
            <v>99.0349</v>
          </cell>
          <cell r="I28">
            <v>99.0349413793104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</v>
          </cell>
        </row>
        <row r="29">
          <cell r="A29" t="str">
            <v>INE013A14HK2</v>
          </cell>
          <cell r="B29" t="str">
            <v>RELIANCE CAPITAL 07DEC2012 CP</v>
          </cell>
          <cell r="C29">
            <v>0</v>
          </cell>
          <cell r="D29" t="str">
            <v>A</v>
          </cell>
          <cell r="E29">
            <v>99.1747200449438</v>
          </cell>
          <cell r="F29">
            <v>0</v>
          </cell>
          <cell r="G29">
            <v>99.151</v>
          </cell>
          <cell r="H29">
            <v>99.1747</v>
          </cell>
          <cell r="I29">
            <v>99.1747200449438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0.0873</v>
          </cell>
        </row>
        <row r="30">
          <cell r="A30" t="str">
            <v>INE018E14BS9</v>
          </cell>
          <cell r="B30" t="str">
            <v>SBI CARD AND PAYMENT SERVICE 20NOV12 CP</v>
          </cell>
          <cell r="C30">
            <v>0</v>
          </cell>
          <cell r="D30" t="str">
            <v>A</v>
          </cell>
          <cell r="E30">
            <v>99.5986</v>
          </cell>
          <cell r="F30">
            <v>0</v>
          </cell>
          <cell r="G30">
            <v>99.5826</v>
          </cell>
          <cell r="H30">
            <v>99.5986</v>
          </cell>
          <cell r="I30">
            <v>99.5986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0.091475</v>
          </cell>
        </row>
        <row r="31">
          <cell r="A31" t="str">
            <v>INE498B14AF8</v>
          </cell>
          <cell r="B31" t="str">
            <v>SHOPPERS STOP 20NOV2012 CP</v>
          </cell>
          <cell r="C31">
            <v>0</v>
          </cell>
          <cell r="D31" t="str">
            <v>A</v>
          </cell>
          <cell r="E31">
            <v>99.5184590909095</v>
          </cell>
          <cell r="F31">
            <v>0</v>
          </cell>
          <cell r="G31">
            <v>99.5203</v>
          </cell>
          <cell r="H31">
            <v>99.5185</v>
          </cell>
          <cell r="I31">
            <v>99.5184590909095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</v>
          </cell>
        </row>
        <row r="32">
          <cell r="A32" t="str">
            <v>INE649A16BU0</v>
          </cell>
          <cell r="B32" t="str">
            <v>STATE BANK OF HYDERABAD 06DEC2012 CD</v>
          </cell>
          <cell r="C32">
            <v>0</v>
          </cell>
          <cell r="D32" t="str">
            <v>A</v>
          </cell>
          <cell r="E32">
            <v>99.2502666666669</v>
          </cell>
          <cell r="F32">
            <v>0</v>
          </cell>
          <cell r="G32">
            <v>99.236</v>
          </cell>
          <cell r="H32">
            <v>99.2503</v>
          </cell>
          <cell r="I32">
            <v>99.2502666666669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</v>
          </cell>
        </row>
        <row r="33">
          <cell r="A33" t="str">
            <v>INE651A16DI7</v>
          </cell>
          <cell r="B33" t="str">
            <v>STATE BANK OF MYSORE 17DEC2012 CD</v>
          </cell>
          <cell r="C33">
            <v>0</v>
          </cell>
          <cell r="D33" t="str">
            <v>A</v>
          </cell>
          <cell r="E33">
            <v>99.0048877018067</v>
          </cell>
          <cell r="F33">
            <v>0</v>
          </cell>
          <cell r="G33">
            <v>98.9901</v>
          </cell>
          <cell r="H33">
            <v>99.0049</v>
          </cell>
          <cell r="I33">
            <v>99.0048877018067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0.0818</v>
          </cell>
        </row>
        <row r="34">
          <cell r="A34" t="str">
            <v>INE652A16CZ1</v>
          </cell>
          <cell r="B34" t="str">
            <v>STATE BANK OF PATIALA 14DEC12 CD</v>
          </cell>
          <cell r="C34">
            <v>0</v>
          </cell>
          <cell r="D34" t="str">
            <v>A</v>
          </cell>
          <cell r="E34">
            <v>99.0729090914008</v>
          </cell>
          <cell r="F34">
            <v>0</v>
          </cell>
          <cell r="G34">
            <v>99.0579</v>
          </cell>
          <cell r="H34">
            <v>99.0729</v>
          </cell>
          <cell r="I34">
            <v>99.0729090914008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0.08165</v>
          </cell>
        </row>
        <row r="35">
          <cell r="A35" t="str">
            <v>INE582L14035</v>
          </cell>
          <cell r="B35" t="str">
            <v>TATA HOUSING DEVELOPMENT COMPANY 22DEC2012 CP</v>
          </cell>
          <cell r="C35">
            <v>0</v>
          </cell>
          <cell r="D35" t="str">
            <v>A</v>
          </cell>
          <cell r="E35">
            <v>98.8183333333331</v>
          </cell>
          <cell r="F35">
            <v>0</v>
          </cell>
          <cell r="G35">
            <v>98.8718</v>
          </cell>
          <cell r="H35">
            <v>98.8183</v>
          </cell>
          <cell r="I35">
            <v>98.8183333333331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</v>
          </cell>
        </row>
        <row r="36">
          <cell r="A36" t="str">
            <v>INE522D07396</v>
          </cell>
          <cell r="B36" t="str">
            <v>0.00% MANAPPURAM FINANCE 13NOV2013 ZCB</v>
          </cell>
          <cell r="C36">
            <v>0</v>
          </cell>
          <cell r="D36" t="str">
            <v>N</v>
          </cell>
          <cell r="E36">
            <v>87.789005</v>
          </cell>
          <cell r="F36">
            <v>0</v>
          </cell>
          <cell r="G36">
            <v>87.789</v>
          </cell>
          <cell r="H36">
            <v>0</v>
          </cell>
          <cell r="I36">
            <v>0</v>
          </cell>
          <cell r="J36">
            <v>60</v>
          </cell>
          <cell r="K36">
            <v>0.1</v>
          </cell>
          <cell r="L36">
            <v>0.1</v>
          </cell>
          <cell r="M36">
            <v>0.90779918</v>
          </cell>
          <cell r="N36">
            <v>0.13476308</v>
          </cell>
        </row>
        <row r="37">
          <cell r="A37" t="str">
            <v>INE308L14209</v>
          </cell>
          <cell r="B37" t="str">
            <v>0.00%KARVY FINANCE 14JUN13</v>
          </cell>
          <cell r="C37">
            <v>0</v>
          </cell>
          <cell r="D37" t="str">
            <v>N</v>
          </cell>
          <cell r="E37">
            <v>93.2020231733425</v>
          </cell>
          <cell r="F37">
            <v>0</v>
          </cell>
          <cell r="G37">
            <v>93.202</v>
          </cell>
          <cell r="H37">
            <v>0</v>
          </cell>
          <cell r="I37">
            <v>0</v>
          </cell>
          <cell r="J37">
            <v>60</v>
          </cell>
          <cell r="K37">
            <v>0.1</v>
          </cell>
          <cell r="L37">
            <v>0.1</v>
          </cell>
          <cell r="M37">
            <v>0</v>
          </cell>
          <cell r="N37">
            <v>0.11885</v>
          </cell>
        </row>
        <row r="38">
          <cell r="A38" t="str">
            <v>INE261F09HM2</v>
          </cell>
          <cell r="B38" t="str">
            <v>09.33% NABARD 12JUN17 NCD</v>
          </cell>
          <cell r="C38">
            <v>0</v>
          </cell>
          <cell r="D38" t="str">
            <v>N</v>
          </cell>
          <cell r="E38">
            <v>105.03817026</v>
          </cell>
          <cell r="F38">
            <v>3.65531507</v>
          </cell>
          <cell r="G38">
            <v>101.3829</v>
          </cell>
          <cell r="H38">
            <v>0</v>
          </cell>
          <cell r="I38">
            <v>0</v>
          </cell>
          <cell r="J38">
            <v>60</v>
          </cell>
          <cell r="K38">
            <v>0.1</v>
          </cell>
          <cell r="L38">
            <v>0.1</v>
          </cell>
          <cell r="M38">
            <v>3.51736032</v>
          </cell>
          <cell r="N38">
            <v>0.08925</v>
          </cell>
        </row>
        <row r="39">
          <cell r="A39" t="str">
            <v>INE001A07JB6</v>
          </cell>
          <cell r="B39" t="str">
            <v>09.60% HDFC 07AUG15 NCD</v>
          </cell>
          <cell r="C39">
            <v>0</v>
          </cell>
          <cell r="D39" t="str">
            <v>N</v>
          </cell>
          <cell r="E39">
            <v>102.87835554</v>
          </cell>
          <cell r="F39">
            <v>2.28821918</v>
          </cell>
          <cell r="G39">
            <v>100.5901</v>
          </cell>
          <cell r="H39">
            <v>0</v>
          </cell>
          <cell r="I39">
            <v>0</v>
          </cell>
          <cell r="J39">
            <v>60</v>
          </cell>
          <cell r="K39">
            <v>0.1</v>
          </cell>
          <cell r="L39">
            <v>0.1</v>
          </cell>
          <cell r="M39">
            <v>2.29382208</v>
          </cell>
          <cell r="N39">
            <v>0.09315</v>
          </cell>
        </row>
        <row r="40">
          <cell r="A40" t="str">
            <v>INE001A07HD6</v>
          </cell>
          <cell r="B40" t="str">
            <v>09.65% HDFC LTD (SR I-015) 16AUG14 NCD</v>
          </cell>
          <cell r="C40">
            <v>0</v>
          </cell>
          <cell r="D40" t="str">
            <v>N</v>
          </cell>
          <cell r="E40">
            <v>102.70302474</v>
          </cell>
          <cell r="F40">
            <v>2.06219178</v>
          </cell>
          <cell r="G40">
            <v>100.6408</v>
          </cell>
          <cell r="H40">
            <v>0</v>
          </cell>
          <cell r="I40">
            <v>0</v>
          </cell>
          <cell r="J40">
            <v>60</v>
          </cell>
          <cell r="K40">
            <v>0.1</v>
          </cell>
          <cell r="L40">
            <v>0.1</v>
          </cell>
          <cell r="M40">
            <v>1.5555161</v>
          </cell>
          <cell r="N40">
            <v>0.092</v>
          </cell>
        </row>
        <row r="41">
          <cell r="A41" t="str">
            <v>INE296A07773</v>
          </cell>
          <cell r="B41" t="str">
            <v>10.05% BAJAJ FINANCE 11AUG2014 NCD</v>
          </cell>
          <cell r="C41">
            <v>0</v>
          </cell>
          <cell r="D41" t="str">
            <v>N</v>
          </cell>
          <cell r="E41">
            <v>102.35227681</v>
          </cell>
          <cell r="F41">
            <v>2.31287671</v>
          </cell>
          <cell r="G41">
            <v>100.0394</v>
          </cell>
          <cell r="H41">
            <v>0</v>
          </cell>
          <cell r="I41">
            <v>0</v>
          </cell>
          <cell r="J41">
            <v>60</v>
          </cell>
          <cell r="K41">
            <v>0.1</v>
          </cell>
          <cell r="L41">
            <v>0.1</v>
          </cell>
          <cell r="M41">
            <v>1.5286806</v>
          </cell>
          <cell r="N41">
            <v>0.0997</v>
          </cell>
        </row>
        <row r="42">
          <cell r="A42" t="str">
            <v>INE667F07AA4</v>
          </cell>
          <cell r="B42" t="str">
            <v>10.07% SUNDARAM BNP HOME FIN 08AUG2014 NCD</v>
          </cell>
          <cell r="C42">
            <v>0</v>
          </cell>
          <cell r="D42" t="str">
            <v>N</v>
          </cell>
          <cell r="E42">
            <v>102.80151871</v>
          </cell>
          <cell r="F42">
            <v>2.37265753</v>
          </cell>
          <cell r="G42">
            <v>100.4289</v>
          </cell>
          <cell r="H42">
            <v>0</v>
          </cell>
          <cell r="I42">
            <v>0</v>
          </cell>
          <cell r="J42">
            <v>60</v>
          </cell>
          <cell r="K42">
            <v>0.1</v>
          </cell>
          <cell r="L42">
            <v>0.1</v>
          </cell>
          <cell r="M42">
            <v>1.52464515</v>
          </cell>
          <cell r="N42">
            <v>0.0974</v>
          </cell>
        </row>
        <row r="43">
          <cell r="A43" t="str">
            <v>INE115A07AS7</v>
          </cell>
          <cell r="B43" t="str">
            <v>10.20% LIC HOUSING FINANCE 07JUN2013 NCD</v>
          </cell>
          <cell r="C43">
            <v>0</v>
          </cell>
          <cell r="D43" t="str">
            <v>N</v>
          </cell>
          <cell r="E43">
            <v>104.56563839</v>
          </cell>
          <cell r="F43">
            <v>4.13589041</v>
          </cell>
          <cell r="G43">
            <v>100.4297</v>
          </cell>
          <cell r="H43">
            <v>0</v>
          </cell>
          <cell r="I43">
            <v>0</v>
          </cell>
          <cell r="J43">
            <v>60</v>
          </cell>
          <cell r="K43">
            <v>0.1</v>
          </cell>
          <cell r="L43">
            <v>0.1</v>
          </cell>
          <cell r="M43">
            <v>0.54511487</v>
          </cell>
          <cell r="N43">
            <v>0.09063352</v>
          </cell>
        </row>
        <row r="44">
          <cell r="A44" t="str">
            <v>INE535H07183</v>
          </cell>
          <cell r="B44" t="str">
            <v>10.75% FULLERTON INDIA CREDIT 28AUG14 NCD</v>
          </cell>
          <cell r="C44">
            <v>0</v>
          </cell>
          <cell r="D44" t="str">
            <v>N</v>
          </cell>
          <cell r="E44">
            <v>102.45221593</v>
          </cell>
          <cell r="F44">
            <v>1.94383562</v>
          </cell>
          <cell r="G44">
            <v>100.5084</v>
          </cell>
          <cell r="H44">
            <v>0</v>
          </cell>
          <cell r="I44">
            <v>0</v>
          </cell>
          <cell r="J44">
            <v>60</v>
          </cell>
          <cell r="K44">
            <v>0.1</v>
          </cell>
          <cell r="L44">
            <v>0.1</v>
          </cell>
          <cell r="M44">
            <v>1.56043261</v>
          </cell>
          <cell r="N44">
            <v>0.1038</v>
          </cell>
        </row>
        <row r="45">
          <cell r="A45" t="str">
            <v>INE721A07986</v>
          </cell>
          <cell r="B45" t="str">
            <v>11.00% SHRIRAM TRANSPORT FINANCE 26AUG2014</v>
          </cell>
          <cell r="C45">
            <v>0</v>
          </cell>
          <cell r="D45" t="str">
            <v>N</v>
          </cell>
          <cell r="E45">
            <v>107.434035</v>
          </cell>
          <cell r="F45">
            <v>6.47945205</v>
          </cell>
          <cell r="G45">
            <v>100.9546</v>
          </cell>
          <cell r="H45">
            <v>0</v>
          </cell>
          <cell r="I45">
            <v>0</v>
          </cell>
          <cell r="J45">
            <v>60</v>
          </cell>
          <cell r="K45">
            <v>0.1</v>
          </cell>
          <cell r="L45">
            <v>0.1</v>
          </cell>
          <cell r="M45">
            <v>0.70549962</v>
          </cell>
          <cell r="N45">
            <v>0.0971</v>
          </cell>
        </row>
        <row r="46">
          <cell r="A46" t="str">
            <v>INE866I07206</v>
          </cell>
          <cell r="B46" t="str">
            <v>11.70% INDIA INFOLINE 18AUG14 NCD</v>
          </cell>
          <cell r="C46">
            <v>0</v>
          </cell>
          <cell r="D46" t="str">
            <v>N</v>
          </cell>
          <cell r="E46">
            <v>103.50052599</v>
          </cell>
          <cell r="F46">
            <v>2.43616438</v>
          </cell>
          <cell r="G46">
            <v>101.0644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1.52110504</v>
          </cell>
          <cell r="N46">
            <v>0.1095</v>
          </cell>
        </row>
        <row r="47">
          <cell r="A47" t="str">
            <v>INE414G07068</v>
          </cell>
          <cell r="B47" t="str">
            <v>12.00% MUTHOOT FINANCE 14SEP2013 NCD</v>
          </cell>
          <cell r="C47">
            <v>0</v>
          </cell>
          <cell r="D47" t="str">
            <v>N</v>
          </cell>
          <cell r="E47">
            <v>103.17890991</v>
          </cell>
          <cell r="F47">
            <v>1.6109589</v>
          </cell>
          <cell r="G47">
            <v>101.568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0.78794396</v>
          </cell>
          <cell r="N47">
            <v>0.09875</v>
          </cell>
        </row>
        <row r="48">
          <cell r="A48" t="str">
            <v>INE522D07321</v>
          </cell>
          <cell r="B48" t="str">
            <v>12.20% MANAPPURAM FIN 08SEP2013 NCD</v>
          </cell>
          <cell r="C48">
            <v>0</v>
          </cell>
          <cell r="D48" t="str">
            <v>N</v>
          </cell>
          <cell r="E48">
            <v>100.55734838</v>
          </cell>
          <cell r="F48">
            <v>1.83835616</v>
          </cell>
          <cell r="G48">
            <v>98.719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0.76547568</v>
          </cell>
          <cell r="N48">
            <v>0.14275</v>
          </cell>
        </row>
        <row r="49">
          <cell r="A49" t="str">
            <v>INE866I08139</v>
          </cell>
          <cell r="B49" t="str">
            <v>12.75% INDIA INFOLINE FINANCE 17SEP18 NCD</v>
          </cell>
          <cell r="C49">
            <v>0</v>
          </cell>
          <cell r="D49" t="str">
            <v>N</v>
          </cell>
          <cell r="E49">
            <v>101.36291971</v>
          </cell>
          <cell r="F49">
            <v>0.5239726</v>
          </cell>
          <cell r="G49">
            <v>100.8389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4.10488114</v>
          </cell>
          <cell r="N49">
            <v>0.13295</v>
          </cell>
        </row>
        <row r="50">
          <cell r="A50" t="str">
            <v>INE514E08BS9</v>
          </cell>
          <cell r="B50" t="str">
            <v>8.88 % EXIM BANK OF INDIA 18OCT2022 NCD</v>
          </cell>
          <cell r="C50">
            <v>0</v>
          </cell>
          <cell r="D50" t="str">
            <v>N</v>
          </cell>
          <cell r="E50">
            <v>99.96507254</v>
          </cell>
          <cell r="F50">
            <v>0.36493151</v>
          </cell>
          <cell r="G50">
            <v>99.6001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6.40477248</v>
          </cell>
          <cell r="N50">
            <v>0.0894</v>
          </cell>
        </row>
        <row r="51">
          <cell r="A51" t="str">
            <v>INE514E08BJ8</v>
          </cell>
          <cell r="B51" t="str">
            <v>9.14% EXIM BANK 01AUG22 NCD</v>
          </cell>
          <cell r="C51">
            <v>0</v>
          </cell>
          <cell r="D51" t="str">
            <v>N</v>
          </cell>
          <cell r="E51">
            <v>103.39328068</v>
          </cell>
          <cell r="F51">
            <v>2.32882192</v>
          </cell>
          <cell r="G51">
            <v>101.0645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6.17198686</v>
          </cell>
          <cell r="N51">
            <v>0.0896</v>
          </cell>
        </row>
        <row r="52">
          <cell r="A52" t="str">
            <v>INE752E07FO7</v>
          </cell>
          <cell r="B52" t="str">
            <v>9.20% POWER GRID CORPORATION OF INDIA 12MAR2021 NCD</v>
          </cell>
          <cell r="C52">
            <v>0</v>
          </cell>
          <cell r="D52" t="str">
            <v>N</v>
          </cell>
          <cell r="E52">
            <v>107.11675879</v>
          </cell>
          <cell r="F52">
            <v>5.92328767</v>
          </cell>
          <cell r="G52">
            <v>101.1935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5.38477158</v>
          </cell>
          <cell r="N52">
            <v>0.08975</v>
          </cell>
        </row>
        <row r="53">
          <cell r="A53" t="str">
            <v>INE089A08051</v>
          </cell>
          <cell r="B53" t="str">
            <v>9.25% DR. REDDYS LAB 24MAR14 NCD</v>
          </cell>
          <cell r="C53">
            <v>0</v>
          </cell>
          <cell r="D53" t="str">
            <v>N</v>
          </cell>
          <cell r="E53">
            <v>105.85705806</v>
          </cell>
          <cell r="F53">
            <v>5.65136986</v>
          </cell>
          <cell r="G53">
            <v>100.2057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1.19671882</v>
          </cell>
          <cell r="N53">
            <v>0.0901</v>
          </cell>
        </row>
        <row r="54">
          <cell r="A54" t="str">
            <v>INE752E07JI1</v>
          </cell>
          <cell r="B54" t="str">
            <v>9.25% POWER GRID CORPORATION OF INDIA 26DEC2022 NCD</v>
          </cell>
          <cell r="C54">
            <v>0</v>
          </cell>
          <cell r="D54" t="str">
            <v>N</v>
          </cell>
          <cell r="E54">
            <v>109.63284202</v>
          </cell>
          <cell r="F54">
            <v>7.8852459</v>
          </cell>
          <cell r="G54">
            <v>101.7476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5.99351237</v>
          </cell>
          <cell r="N54">
            <v>0.08972145</v>
          </cell>
        </row>
        <row r="55">
          <cell r="A55" t="str">
            <v>INE020B08773</v>
          </cell>
          <cell r="B55" t="str">
            <v>9.25% REC 27AUG17 NCD</v>
          </cell>
          <cell r="C55">
            <v>0</v>
          </cell>
          <cell r="D55" t="str">
            <v>N</v>
          </cell>
          <cell r="E55">
            <v>102.65851705</v>
          </cell>
          <cell r="F55">
            <v>1.69794521</v>
          </cell>
          <cell r="G55">
            <v>100.9606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3.70975644</v>
          </cell>
          <cell r="N55">
            <v>0.0898</v>
          </cell>
        </row>
        <row r="56">
          <cell r="A56" t="str">
            <v>INE134E08EW2</v>
          </cell>
          <cell r="B56" t="str">
            <v>9.27% PFC 21AUG17 NCD</v>
          </cell>
          <cell r="C56">
            <v>0</v>
          </cell>
          <cell r="D56" t="str">
            <v>N</v>
          </cell>
          <cell r="E56">
            <v>102.73106732</v>
          </cell>
          <cell r="F56">
            <v>1.854</v>
          </cell>
          <cell r="G56">
            <v>100.8771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3.69172785</v>
          </cell>
          <cell r="N56">
            <v>0.0902</v>
          </cell>
        </row>
        <row r="57">
          <cell r="A57" t="str">
            <v>INE043D07CH4</v>
          </cell>
          <cell r="B57" t="str">
            <v>9.37% IDFC 27APR2015 NCD</v>
          </cell>
          <cell r="C57">
            <v>0</v>
          </cell>
          <cell r="D57" t="str">
            <v>N</v>
          </cell>
          <cell r="E57">
            <v>102.52903575</v>
          </cell>
          <cell r="F57">
            <v>1.51460274</v>
          </cell>
          <cell r="G57">
            <v>101.0144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2.10459382</v>
          </cell>
          <cell r="N57">
            <v>0.08906322</v>
          </cell>
        </row>
        <row r="58">
          <cell r="A58" t="str">
            <v>INE261F09GQ5</v>
          </cell>
          <cell r="B58" t="str">
            <v>9.38% NABARD 15SEP2014 NCD</v>
          </cell>
          <cell r="C58">
            <v>0</v>
          </cell>
          <cell r="D58" t="str">
            <v>N</v>
          </cell>
          <cell r="E58">
            <v>102.0327023</v>
          </cell>
          <cell r="F58">
            <v>1.23353425</v>
          </cell>
          <cell r="G58">
            <v>100.7992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1.63782748</v>
          </cell>
          <cell r="N58">
            <v>0.0887</v>
          </cell>
        </row>
        <row r="59">
          <cell r="A59" t="str">
            <v>INE134E08EQ4</v>
          </cell>
          <cell r="B59" t="str">
            <v>9.46% PFC LTD 02MAY15 NCD</v>
          </cell>
          <cell r="C59">
            <v>0</v>
          </cell>
          <cell r="D59" t="str">
            <v>N</v>
          </cell>
          <cell r="E59">
            <v>105.81181179</v>
          </cell>
          <cell r="F59">
            <v>4.76887671</v>
          </cell>
          <cell r="G59">
            <v>101.0429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2.06175419</v>
          </cell>
          <cell r="N59">
            <v>0.08928564</v>
          </cell>
        </row>
        <row r="60">
          <cell r="A60" t="str">
            <v>INE038A07266</v>
          </cell>
          <cell r="B60" t="str">
            <v>9.55% HINDALCO INDUSTRIES 27JUN22NCD</v>
          </cell>
          <cell r="C60">
            <v>0</v>
          </cell>
          <cell r="D60" t="str">
            <v>N</v>
          </cell>
          <cell r="E60">
            <v>104.24017746</v>
          </cell>
          <cell r="F60">
            <v>3.3490411</v>
          </cell>
          <cell r="G60">
            <v>100.8911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5.96890941</v>
          </cell>
          <cell r="N60">
            <v>0.09389832</v>
          </cell>
        </row>
        <row r="61">
          <cell r="A61" t="str">
            <v>INE001A07JG5</v>
          </cell>
          <cell r="B61" t="str">
            <v>9.58% HDFC NCD 29-08-2015</v>
          </cell>
          <cell r="C61">
            <v>0</v>
          </cell>
          <cell r="D61" t="str">
            <v>N</v>
          </cell>
          <cell r="E61">
            <v>102.25239105</v>
          </cell>
          <cell r="F61">
            <v>1.7060274</v>
          </cell>
          <cell r="G61">
            <v>100.5464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2.34908299</v>
          </cell>
          <cell r="N61">
            <v>0.09325</v>
          </cell>
        </row>
        <row r="62">
          <cell r="A62" t="str">
            <v>INE261F09GH4</v>
          </cell>
          <cell r="B62" t="str">
            <v>9.70% NABARD 16JUN2014 NCD</v>
          </cell>
          <cell r="C62">
            <v>0</v>
          </cell>
          <cell r="D62" t="str">
            <v>N</v>
          </cell>
          <cell r="E62">
            <v>104.85907468</v>
          </cell>
          <cell r="F62">
            <v>3.64082192</v>
          </cell>
          <cell r="G62">
            <v>101.2183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1.40714399</v>
          </cell>
          <cell r="N62">
            <v>0.0883</v>
          </cell>
        </row>
        <row r="63">
          <cell r="A63" t="str">
            <v>INE043D07BO2</v>
          </cell>
          <cell r="B63" t="str">
            <v>9.75% IDFC - 11-Jul-2014</v>
          </cell>
          <cell r="C63">
            <v>0</v>
          </cell>
          <cell r="D63" t="str">
            <v>N</v>
          </cell>
          <cell r="E63">
            <v>104.4664286</v>
          </cell>
          <cell r="F63">
            <v>3.04520548</v>
          </cell>
          <cell r="G63">
            <v>101.4212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1.47086999</v>
          </cell>
          <cell r="N63">
            <v>0.0875</v>
          </cell>
        </row>
        <row r="64">
          <cell r="A64" t="str">
            <v>INE115A07BT3</v>
          </cell>
          <cell r="B64" t="str">
            <v>9.80% LIC HOUSING FINANCE 09JAN2015 NCD</v>
          </cell>
          <cell r="C64">
            <v>0</v>
          </cell>
          <cell r="D64" t="str">
            <v>N</v>
          </cell>
          <cell r="E64">
            <v>108.94399016</v>
          </cell>
          <cell r="F64">
            <v>7.97923497</v>
          </cell>
          <cell r="G64">
            <v>100.9648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1.76499657</v>
          </cell>
          <cell r="N64">
            <v>0.09255</v>
          </cell>
        </row>
        <row r="65">
          <cell r="A65" t="str">
            <v>INE860H07250</v>
          </cell>
          <cell r="B65" t="str">
            <v>9.90% ADITYA BIRLA FINANCE 19SEP2014 NCD</v>
          </cell>
          <cell r="C65">
            <v>0</v>
          </cell>
          <cell r="D65" t="str">
            <v>N</v>
          </cell>
          <cell r="E65">
            <v>101.40822325</v>
          </cell>
          <cell r="F65">
            <v>1.16630137</v>
          </cell>
          <cell r="G65">
            <v>100.2419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1.63112121</v>
          </cell>
          <cell r="N65">
            <v>0.09725</v>
          </cell>
        </row>
        <row r="66">
          <cell r="A66" t="str">
            <v>INE115A07CJ2</v>
          </cell>
          <cell r="B66" t="str">
            <v>9.90% LIC Housing Fin. - 17-May-2014</v>
          </cell>
          <cell r="C66">
            <v>0</v>
          </cell>
          <cell r="D66" t="str">
            <v>N</v>
          </cell>
          <cell r="E66">
            <v>105.32661208</v>
          </cell>
          <cell r="F66">
            <v>4.58383562</v>
          </cell>
          <cell r="G66">
            <v>100.7428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1.32445741</v>
          </cell>
          <cell r="N66">
            <v>0.0928</v>
          </cell>
        </row>
        <row r="67">
          <cell r="A67" t="str">
            <v>INE483A16CJ5</v>
          </cell>
          <cell r="B67" t="str">
            <v>CENTRAL BANK OF INDIA 11MAR13 CD</v>
          </cell>
          <cell r="C67">
            <v>0</v>
          </cell>
          <cell r="D67" t="str">
            <v>N</v>
          </cell>
          <cell r="E67">
            <v>97.0860035032088</v>
          </cell>
          <cell r="F67">
            <v>0</v>
          </cell>
          <cell r="G67">
            <v>97.086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0</v>
          </cell>
          <cell r="N67">
            <v>0.084925</v>
          </cell>
        </row>
        <row r="68">
          <cell r="A68" t="str">
            <v>INE535H14BN6</v>
          </cell>
          <cell r="B68" t="str">
            <v>FULLERTON INDIA CREDIT CO.LTD 21MAR13 CP</v>
          </cell>
          <cell r="C68">
            <v>0</v>
          </cell>
          <cell r="D68" t="str">
            <v>N</v>
          </cell>
          <cell r="E68">
            <v>96.3058716700513</v>
          </cell>
          <cell r="F68">
            <v>0</v>
          </cell>
          <cell r="G68">
            <v>96.3059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0</v>
          </cell>
          <cell r="N68">
            <v>0.100725</v>
          </cell>
        </row>
        <row r="69">
          <cell r="A69" t="str">
            <v>INE233A14AG9</v>
          </cell>
          <cell r="B69" t="str">
            <v>GODREJ INDUSTRIES 14JNA2013 CP</v>
          </cell>
          <cell r="C69">
            <v>0</v>
          </cell>
          <cell r="D69" t="str">
            <v>N</v>
          </cell>
          <cell r="E69">
            <v>98.3274500742372</v>
          </cell>
          <cell r="F69">
            <v>0</v>
          </cell>
          <cell r="G69">
            <v>98.3275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0</v>
          </cell>
          <cell r="N69">
            <v>0.08505</v>
          </cell>
        </row>
        <row r="70">
          <cell r="A70" t="str">
            <v>INE090A16TF0</v>
          </cell>
          <cell r="B70" t="str">
            <v>ICICI BANK 21MAR2013 CD</v>
          </cell>
          <cell r="C70">
            <v>0</v>
          </cell>
          <cell r="D70" t="str">
            <v>N</v>
          </cell>
          <cell r="E70">
            <v>96.8564701880097</v>
          </cell>
          <cell r="F70">
            <v>0</v>
          </cell>
          <cell r="G70">
            <v>96.8565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0</v>
          </cell>
          <cell r="N70">
            <v>0.085225</v>
          </cell>
        </row>
        <row r="71">
          <cell r="A71" t="str">
            <v>INE121H14AP2</v>
          </cell>
          <cell r="B71" t="str">
            <v>IL&amp;FS FINANCIAL SERVICES 29AUG2013 CP</v>
          </cell>
          <cell r="C71">
            <v>0</v>
          </cell>
          <cell r="D71" t="str">
            <v>N</v>
          </cell>
          <cell r="E71">
            <v>92.9184672271475</v>
          </cell>
          <cell r="F71">
            <v>0</v>
          </cell>
          <cell r="G71">
            <v>92.9185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0</v>
          </cell>
          <cell r="N71">
            <v>0.092725</v>
          </cell>
        </row>
        <row r="72">
          <cell r="A72" t="str">
            <v>INE866I07230</v>
          </cell>
          <cell r="B72" t="str">
            <v>INDIA INFOLINE 11.90% 18AUG16 OPT 3 NCD</v>
          </cell>
          <cell r="C72">
            <v>0</v>
          </cell>
          <cell r="D72" t="str">
            <v>N</v>
          </cell>
          <cell r="E72">
            <v>109.29781647</v>
          </cell>
          <cell r="F72">
            <v>7.00958904</v>
          </cell>
          <cell r="G72">
            <v>102.2882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2.7633048</v>
          </cell>
          <cell r="N72">
            <v>0.1111</v>
          </cell>
        </row>
        <row r="73">
          <cell r="A73" t="str">
            <v>INE866I14CG5</v>
          </cell>
          <cell r="B73" t="str">
            <v>INDIA INFOLINE FINANCE LTD 12APR13 CP</v>
          </cell>
          <cell r="C73">
            <v>0</v>
          </cell>
          <cell r="D73" t="str">
            <v>N</v>
          </cell>
          <cell r="E73">
            <v>95.6945325649805</v>
          </cell>
          <cell r="F73">
            <v>0</v>
          </cell>
          <cell r="G73">
            <v>95.6945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0</v>
          </cell>
          <cell r="N73">
            <v>0.102</v>
          </cell>
        </row>
        <row r="74">
          <cell r="A74" t="str">
            <v>INE237A16QD8</v>
          </cell>
          <cell r="B74" t="str">
            <v>KOTAK MAHINDRA BANK 08AUG2013 CD</v>
          </cell>
          <cell r="C74">
            <v>0</v>
          </cell>
          <cell r="D74" t="str">
            <v>N</v>
          </cell>
          <cell r="E74">
            <v>93.7981438246771</v>
          </cell>
          <cell r="F74">
            <v>0</v>
          </cell>
          <cell r="G74">
            <v>93.7981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0</v>
          </cell>
          <cell r="N74">
            <v>0.0865</v>
          </cell>
        </row>
        <row r="75">
          <cell r="A75" t="str">
            <v>INE549K07030</v>
          </cell>
          <cell r="B75" t="str">
            <v>MUTHOOT FINCORP LTD 12.75% 25JAN13 NCD</v>
          </cell>
          <cell r="C75">
            <v>0</v>
          </cell>
          <cell r="D75" t="str">
            <v>N</v>
          </cell>
          <cell r="E75">
            <v>100.64524306</v>
          </cell>
          <cell r="F75">
            <v>0.27945205</v>
          </cell>
          <cell r="G75">
            <v>100.3658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0.20716451</v>
          </cell>
          <cell r="N75">
            <v>0.11089</v>
          </cell>
        </row>
        <row r="76">
          <cell r="A76" t="str">
            <v>INE141A16IF4</v>
          </cell>
          <cell r="B76" t="str">
            <v>ORIENTAL BANK OF COMMERCE 05AUG2013 CD</v>
          </cell>
          <cell r="C76">
            <v>0</v>
          </cell>
          <cell r="D76" t="str">
            <v>N</v>
          </cell>
          <cell r="E76">
            <v>93.9007235243694</v>
          </cell>
          <cell r="F76">
            <v>0</v>
          </cell>
          <cell r="G76">
            <v>93.9007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0</v>
          </cell>
          <cell r="N76">
            <v>0.0859</v>
          </cell>
        </row>
        <row r="77">
          <cell r="A77" t="str">
            <v>INE141A16GG6</v>
          </cell>
          <cell r="B77" t="str">
            <v>ORIENTAL BANK OF COMMERCE 18FEB2013 CD</v>
          </cell>
          <cell r="C77">
            <v>0</v>
          </cell>
          <cell r="D77" t="str">
            <v>N</v>
          </cell>
          <cell r="E77">
            <v>97.5487469796636</v>
          </cell>
          <cell r="F77">
            <v>0</v>
          </cell>
          <cell r="G77">
            <v>97.5487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0</v>
          </cell>
          <cell r="N77">
            <v>0.084925</v>
          </cell>
        </row>
        <row r="78">
          <cell r="A78" t="str">
            <v>INE140A14399</v>
          </cell>
          <cell r="B78" t="str">
            <v>PIRAMAL ENTERPRISES 25JAN2013 CP</v>
          </cell>
          <cell r="C78">
            <v>0</v>
          </cell>
          <cell r="D78" t="str">
            <v>N</v>
          </cell>
          <cell r="E78">
            <v>98.016100420046</v>
          </cell>
          <cell r="F78">
            <v>0</v>
          </cell>
          <cell r="G78">
            <v>98.0161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0</v>
          </cell>
          <cell r="N78">
            <v>0.08795</v>
          </cell>
        </row>
        <row r="79">
          <cell r="A79" t="str">
            <v>INE020B08757</v>
          </cell>
          <cell r="B79" t="str">
            <v>REC LTD. 9.40% 20JUL17 NCD</v>
          </cell>
          <cell r="C79">
            <v>0</v>
          </cell>
          <cell r="D79" t="str">
            <v>N</v>
          </cell>
          <cell r="E79">
            <v>104.06745304</v>
          </cell>
          <cell r="F79">
            <v>2.70410959</v>
          </cell>
          <cell r="G79">
            <v>101.3633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3.60541109</v>
          </cell>
          <cell r="N79">
            <v>0.0901</v>
          </cell>
        </row>
        <row r="80">
          <cell r="A80" t="str">
            <v>INE013A07KX3</v>
          </cell>
          <cell r="B80" t="str">
            <v>RELIANCE CAPITAL LTD 08.25% 03MAY13 NCD</v>
          </cell>
          <cell r="C80">
            <v>0</v>
          </cell>
          <cell r="D80" t="str">
            <v>N</v>
          </cell>
          <cell r="E80">
            <v>103.01796349</v>
          </cell>
          <cell r="F80">
            <v>4.09109589</v>
          </cell>
          <cell r="G80">
            <v>98.9269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0.452899</v>
          </cell>
          <cell r="N80">
            <v>0.10097425</v>
          </cell>
        </row>
        <row r="81">
          <cell r="A81" t="str">
            <v>INE958G07643</v>
          </cell>
          <cell r="B81" t="str">
            <v>RELIGARE FINVEST 12.50% 06JUN13 NCD</v>
          </cell>
          <cell r="C81">
            <v>0</v>
          </cell>
          <cell r="D81" t="str">
            <v>N</v>
          </cell>
          <cell r="E81">
            <v>105.71022344</v>
          </cell>
          <cell r="F81">
            <v>5.06849315</v>
          </cell>
          <cell r="G81">
            <v>100.6417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0.53410327</v>
          </cell>
          <cell r="N81">
            <v>0.1079895</v>
          </cell>
        </row>
        <row r="82">
          <cell r="A82" t="str">
            <v>INE657K07106</v>
          </cell>
          <cell r="B82" t="str">
            <v>RHC HOLDING PRVT LTD 12.50% 29JAN13 NCD</v>
          </cell>
          <cell r="C82">
            <v>0</v>
          </cell>
          <cell r="D82" t="str">
            <v>N</v>
          </cell>
          <cell r="E82">
            <v>109.64801624</v>
          </cell>
          <cell r="F82">
            <v>9.42622951</v>
          </cell>
          <cell r="G82">
            <v>100.2218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0.21812711</v>
          </cell>
          <cell r="N82">
            <v>0.1053</v>
          </cell>
        </row>
        <row r="83">
          <cell r="A83" t="str">
            <v>INE722A07398</v>
          </cell>
          <cell r="B83" t="str">
            <v>SHRIRAM CITY UNION FINANCE 19JUL2013 ZCB</v>
          </cell>
          <cell r="C83">
            <v>0</v>
          </cell>
          <cell r="D83" t="str">
            <v>N</v>
          </cell>
          <cell r="E83">
            <v>103.21018054</v>
          </cell>
          <cell r="F83">
            <v>0</v>
          </cell>
          <cell r="G83">
            <v>103.2102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0.64511027</v>
          </cell>
          <cell r="N83">
            <v>0.09995</v>
          </cell>
        </row>
        <row r="84">
          <cell r="A84" t="str">
            <v>INE020E14AM0</v>
          </cell>
          <cell r="B84" t="str">
            <v>STCI FINANCE 14JAN2013 CP</v>
          </cell>
          <cell r="C84">
            <v>0</v>
          </cell>
          <cell r="D84" t="str">
            <v>N</v>
          </cell>
          <cell r="E84">
            <v>98.2549913535608</v>
          </cell>
          <cell r="F84">
            <v>0</v>
          </cell>
          <cell r="G84">
            <v>98.255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0</v>
          </cell>
          <cell r="N84">
            <v>0.0888</v>
          </cell>
        </row>
        <row r="85">
          <cell r="A85" t="str">
            <v>INE037E14209</v>
          </cell>
          <cell r="B85" t="str">
            <v>TATA TELESERVICES 13MAR2013 CP</v>
          </cell>
          <cell r="C85">
            <v>0</v>
          </cell>
          <cell r="D85" t="str">
            <v>N</v>
          </cell>
          <cell r="E85">
            <v>96.5637460278239</v>
          </cell>
          <cell r="F85">
            <v>0</v>
          </cell>
          <cell r="G85">
            <v>96.5637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0</v>
          </cell>
          <cell r="N85">
            <v>0.09915</v>
          </cell>
        </row>
        <row r="86">
          <cell r="A86" t="str">
            <v>INE705A16EJ7</v>
          </cell>
          <cell r="B86" t="str">
            <v>VIJAYA BANK 06MAR2013 CD</v>
          </cell>
          <cell r="C86">
            <v>0</v>
          </cell>
          <cell r="D86" t="str">
            <v>N</v>
          </cell>
          <cell r="E86">
            <v>97.195781862841</v>
          </cell>
          <cell r="F86">
            <v>0</v>
          </cell>
          <cell r="G86">
            <v>97.1958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</v>
          </cell>
          <cell r="N86">
            <v>0.084925</v>
          </cell>
        </row>
        <row r="87">
          <cell r="A87" t="str">
            <v>INE528G16RI4</v>
          </cell>
          <cell r="B87" t="str">
            <v>YES BANK 04JAN2013 CD</v>
          </cell>
          <cell r="C87">
            <v>0</v>
          </cell>
          <cell r="D87" t="str">
            <v>N</v>
          </cell>
          <cell r="E87">
            <v>98.5708575934668</v>
          </cell>
          <cell r="F87">
            <v>0</v>
          </cell>
          <cell r="G87">
            <v>98.5709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</v>
          </cell>
          <cell r="N87">
            <v>0.084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36</v>
      </c>
      <c r="C4" s="2" t="s">
        <v>23</v>
      </c>
      <c r="D4" s="2" t="s">
        <v>24</v>
      </c>
      <c r="E4" s="6">
        <v>41215</v>
      </c>
      <c r="F4" s="7">
        <f>+E4-I4</f>
        <v>1</v>
      </c>
      <c r="G4" s="2" t="s">
        <v>15</v>
      </c>
      <c r="H4" s="6">
        <v>41214</v>
      </c>
      <c r="I4" s="6">
        <v>41214</v>
      </c>
      <c r="J4" s="6">
        <v>41214</v>
      </c>
      <c r="K4" s="8">
        <v>0</v>
      </c>
      <c r="L4" s="8">
        <v>41500000</v>
      </c>
      <c r="M4" s="4">
        <v>99.97822118</v>
      </c>
      <c r="N4" s="3">
        <v>7.951</v>
      </c>
      <c r="O4" s="3" t="s">
        <v>16</v>
      </c>
    </row>
    <row r="5" spans="1:15" s="2" customFormat="1" ht="11.25">
      <c r="A5" s="2">
        <v>2</v>
      </c>
      <c r="B5" s="2" t="s">
        <v>37</v>
      </c>
      <c r="C5" s="2" t="s">
        <v>30</v>
      </c>
      <c r="D5" s="2" t="s">
        <v>24</v>
      </c>
      <c r="E5" s="6">
        <v>41233</v>
      </c>
      <c r="F5" s="7">
        <f aca="true" t="shared" si="0" ref="F5:F27">+E5-I5</f>
        <v>19</v>
      </c>
      <c r="G5" s="2" t="s">
        <v>15</v>
      </c>
      <c r="H5" s="6">
        <v>41214</v>
      </c>
      <c r="I5" s="6">
        <v>41214</v>
      </c>
      <c r="J5" s="6">
        <v>41214</v>
      </c>
      <c r="K5" s="8">
        <v>1500000</v>
      </c>
      <c r="L5" s="8">
        <v>149364450</v>
      </c>
      <c r="M5" s="4">
        <f>IF(VLOOKUP(C5,'[2]Valaution011112'!$A$1:$H$87,8,0)&gt;0,VLOOKUP(C5,'[2]Valaution011112'!$A$1:$H$87,8,0),VLOOKUP(C5,'[2]Valaution011112'!$A$1:$H$87,7,0))</f>
        <v>99.5986</v>
      </c>
      <c r="N5" s="3">
        <f>VLOOKUP(C5,'[2]Valaution011112'!$A$1:$N$87,14,0)*100</f>
        <v>9.1475</v>
      </c>
      <c r="O5" s="3" t="s">
        <v>28</v>
      </c>
    </row>
    <row r="6" spans="1:15" ht="11.25">
      <c r="A6" s="2">
        <v>3</v>
      </c>
      <c r="B6" s="1" t="s">
        <v>38</v>
      </c>
      <c r="C6" s="1" t="s">
        <v>31</v>
      </c>
      <c r="D6" s="1" t="s">
        <v>24</v>
      </c>
      <c r="E6" s="6">
        <v>41236</v>
      </c>
      <c r="F6" s="7">
        <f t="shared" si="0"/>
        <v>22</v>
      </c>
      <c r="G6" s="2" t="s">
        <v>15</v>
      </c>
      <c r="H6" s="6">
        <v>41214</v>
      </c>
      <c r="I6" s="6">
        <v>41214</v>
      </c>
      <c r="J6" s="6">
        <v>41214</v>
      </c>
      <c r="K6" s="3">
        <v>900000</v>
      </c>
      <c r="L6" s="8">
        <v>89555220</v>
      </c>
      <c r="M6" s="4">
        <v>99.5058</v>
      </c>
      <c r="N6" s="3">
        <v>8.24</v>
      </c>
      <c r="O6" s="3" t="s">
        <v>16</v>
      </c>
    </row>
    <row r="7" spans="1:15" ht="11.25">
      <c r="A7" s="2">
        <v>4</v>
      </c>
      <c r="B7" s="1" t="s">
        <v>36</v>
      </c>
      <c r="C7" s="1" t="s">
        <v>23</v>
      </c>
      <c r="D7" s="1" t="s">
        <v>25</v>
      </c>
      <c r="E7" s="6">
        <v>41215</v>
      </c>
      <c r="F7" s="7">
        <f t="shared" si="0"/>
        <v>1</v>
      </c>
      <c r="G7" s="2" t="s">
        <v>15</v>
      </c>
      <c r="H7" s="6">
        <v>41214</v>
      </c>
      <c r="I7" s="6">
        <v>41214</v>
      </c>
      <c r="J7" s="6">
        <v>41214</v>
      </c>
      <c r="K7" s="8">
        <v>0</v>
      </c>
      <c r="L7" s="8">
        <v>63900000</v>
      </c>
      <c r="M7" s="4">
        <v>99.97822118</v>
      </c>
      <c r="N7" s="3">
        <v>7.951</v>
      </c>
      <c r="O7" s="3" t="s">
        <v>16</v>
      </c>
    </row>
    <row r="8" spans="1:15" ht="11.25">
      <c r="A8" s="2">
        <v>5</v>
      </c>
      <c r="B8" s="1" t="s">
        <v>39</v>
      </c>
      <c r="C8" s="1" t="s">
        <v>32</v>
      </c>
      <c r="D8" s="1" t="s">
        <v>25</v>
      </c>
      <c r="E8" s="6">
        <v>41240</v>
      </c>
      <c r="F8" s="7">
        <f t="shared" si="0"/>
        <v>26</v>
      </c>
      <c r="G8" s="2" t="s">
        <v>15</v>
      </c>
      <c r="H8" s="6">
        <v>41214</v>
      </c>
      <c r="I8" s="6">
        <v>41214</v>
      </c>
      <c r="J8" s="6">
        <v>41214</v>
      </c>
      <c r="K8" s="8">
        <v>500000</v>
      </c>
      <c r="L8" s="8">
        <v>49706100</v>
      </c>
      <c r="M8" s="4">
        <v>99.4122</v>
      </c>
      <c r="N8" s="3">
        <v>8.3006</v>
      </c>
      <c r="O8" s="3" t="s">
        <v>16</v>
      </c>
    </row>
    <row r="9" spans="1:15" ht="11.25">
      <c r="A9" s="2">
        <v>6</v>
      </c>
      <c r="B9" s="1" t="s">
        <v>36</v>
      </c>
      <c r="C9" s="1" t="s">
        <v>23</v>
      </c>
      <c r="D9" s="1" t="s">
        <v>26</v>
      </c>
      <c r="E9" s="6">
        <v>41215</v>
      </c>
      <c r="F9" s="7">
        <f t="shared" si="0"/>
        <v>1</v>
      </c>
      <c r="G9" s="2" t="s">
        <v>15</v>
      </c>
      <c r="H9" s="6">
        <v>41214</v>
      </c>
      <c r="I9" s="6">
        <v>41214</v>
      </c>
      <c r="J9" s="6">
        <v>41214</v>
      </c>
      <c r="K9" s="8">
        <v>0</v>
      </c>
      <c r="L9" s="8">
        <v>83000000</v>
      </c>
      <c r="M9" s="4">
        <v>99.97822118</v>
      </c>
      <c r="N9" s="3">
        <v>7.951</v>
      </c>
      <c r="O9" s="3" t="s">
        <v>16</v>
      </c>
    </row>
    <row r="10" spans="1:15" ht="11.25">
      <c r="A10" s="2">
        <v>7</v>
      </c>
      <c r="B10" s="1" t="s">
        <v>38</v>
      </c>
      <c r="C10" s="1" t="s">
        <v>31</v>
      </c>
      <c r="D10" s="1" t="s">
        <v>26</v>
      </c>
      <c r="E10" s="6">
        <v>41236</v>
      </c>
      <c r="F10" s="7">
        <f t="shared" si="0"/>
        <v>22</v>
      </c>
      <c r="G10" s="2" t="s">
        <v>15</v>
      </c>
      <c r="H10" s="6">
        <v>41214</v>
      </c>
      <c r="I10" s="6">
        <v>41214</v>
      </c>
      <c r="J10" s="6">
        <v>41214</v>
      </c>
      <c r="K10" s="3">
        <v>600000</v>
      </c>
      <c r="L10" s="8">
        <v>59703480</v>
      </c>
      <c r="M10" s="4">
        <v>99.5058</v>
      </c>
      <c r="N10" s="3">
        <v>8.2399</v>
      </c>
      <c r="O10" s="3" t="s">
        <v>16</v>
      </c>
    </row>
    <row r="11" spans="1:15" ht="11.25">
      <c r="A11" s="2">
        <v>8</v>
      </c>
      <c r="B11" s="1" t="s">
        <v>36</v>
      </c>
      <c r="C11" s="1" t="s">
        <v>23</v>
      </c>
      <c r="D11" s="1" t="s">
        <v>17</v>
      </c>
      <c r="E11" s="6">
        <v>41215</v>
      </c>
      <c r="F11" s="7">
        <f t="shared" si="0"/>
        <v>1</v>
      </c>
      <c r="G11" s="2" t="s">
        <v>15</v>
      </c>
      <c r="H11" s="6">
        <v>41214</v>
      </c>
      <c r="I11" s="6">
        <v>41214</v>
      </c>
      <c r="J11" s="6">
        <v>41214</v>
      </c>
      <c r="K11" s="8">
        <v>0</v>
      </c>
      <c r="L11" s="8">
        <v>91250000</v>
      </c>
      <c r="M11" s="4">
        <v>99.97822118</v>
      </c>
      <c r="N11" s="3">
        <v>7.951</v>
      </c>
      <c r="O11" s="3" t="s">
        <v>16</v>
      </c>
    </row>
    <row r="12" spans="1:15" ht="11.25">
      <c r="A12" s="2">
        <v>10</v>
      </c>
      <c r="B12" s="1" t="s">
        <v>38</v>
      </c>
      <c r="C12" s="1" t="s">
        <v>31</v>
      </c>
      <c r="D12" s="1" t="s">
        <v>17</v>
      </c>
      <c r="E12" s="6">
        <v>41236</v>
      </c>
      <c r="F12" s="7">
        <f t="shared" si="0"/>
        <v>22</v>
      </c>
      <c r="G12" s="2" t="s">
        <v>15</v>
      </c>
      <c r="H12" s="6">
        <v>41214</v>
      </c>
      <c r="I12" s="6">
        <v>41214</v>
      </c>
      <c r="J12" s="6">
        <v>41214</v>
      </c>
      <c r="K12" s="8">
        <v>900000</v>
      </c>
      <c r="L12" s="8">
        <v>89555220</v>
      </c>
      <c r="M12" s="4">
        <v>99.5058</v>
      </c>
      <c r="N12" s="3">
        <v>8.2399</v>
      </c>
      <c r="O12" s="3" t="s">
        <v>16</v>
      </c>
    </row>
    <row r="13" spans="1:15" ht="11.25">
      <c r="A13" s="2">
        <v>11</v>
      </c>
      <c r="B13" s="1" t="s">
        <v>36</v>
      </c>
      <c r="C13" s="1" t="s">
        <v>23</v>
      </c>
      <c r="D13" s="1" t="s">
        <v>27</v>
      </c>
      <c r="E13" s="6">
        <v>41215</v>
      </c>
      <c r="F13" s="7">
        <f t="shared" si="0"/>
        <v>1</v>
      </c>
      <c r="G13" s="2" t="s">
        <v>15</v>
      </c>
      <c r="H13" s="6">
        <v>41214</v>
      </c>
      <c r="I13" s="6">
        <v>41214</v>
      </c>
      <c r="J13" s="6">
        <v>41214</v>
      </c>
      <c r="K13" s="8">
        <v>0</v>
      </c>
      <c r="L13" s="8">
        <v>15000000</v>
      </c>
      <c r="M13" s="4">
        <v>99.97822118</v>
      </c>
      <c r="N13" s="3">
        <v>7.951</v>
      </c>
      <c r="O13" s="3" t="s">
        <v>16</v>
      </c>
    </row>
    <row r="14" spans="1:15" ht="11.25">
      <c r="A14" s="2">
        <v>12</v>
      </c>
      <c r="B14" s="1" t="s">
        <v>36</v>
      </c>
      <c r="C14" s="1" t="s">
        <v>23</v>
      </c>
      <c r="D14" s="1" t="s">
        <v>18</v>
      </c>
      <c r="E14" s="6">
        <v>41215</v>
      </c>
      <c r="F14" s="7">
        <f t="shared" si="0"/>
        <v>1</v>
      </c>
      <c r="G14" s="2" t="s">
        <v>15</v>
      </c>
      <c r="H14" s="6">
        <v>41214</v>
      </c>
      <c r="I14" s="6">
        <v>41214</v>
      </c>
      <c r="J14" s="6">
        <v>41214</v>
      </c>
      <c r="K14" s="8">
        <v>0</v>
      </c>
      <c r="L14" s="8">
        <v>64500000</v>
      </c>
      <c r="M14" s="4">
        <v>99.97822118</v>
      </c>
      <c r="N14" s="3">
        <v>7.951</v>
      </c>
      <c r="O14" s="3" t="s">
        <v>16</v>
      </c>
    </row>
    <row r="15" spans="1:15" ht="11.25">
      <c r="A15" s="2">
        <v>13</v>
      </c>
      <c r="B15" s="1" t="s">
        <v>40</v>
      </c>
      <c r="C15" s="1" t="s">
        <v>33</v>
      </c>
      <c r="D15" s="1" t="s">
        <v>18</v>
      </c>
      <c r="E15" s="6">
        <v>41263</v>
      </c>
      <c r="F15" s="7">
        <f t="shared" si="0"/>
        <v>48</v>
      </c>
      <c r="G15" s="2" t="s">
        <v>29</v>
      </c>
      <c r="H15" s="6">
        <v>41214</v>
      </c>
      <c r="I15" s="6">
        <v>41215</v>
      </c>
      <c r="J15" s="6">
        <v>41214</v>
      </c>
      <c r="K15" s="3">
        <v>2500000</v>
      </c>
      <c r="L15" s="8">
        <v>247168750</v>
      </c>
      <c r="M15" s="4">
        <f>IF(VLOOKUP(C15,'[2]Valaution011112'!$A$1:$H$87,8,0)&gt;0,VLOOKUP(C15,'[2]Valaution011112'!$A$1:$H$87,8,0),VLOOKUP(C15,'[2]Valaution011112'!$A$1:$H$87,7,0))</f>
        <v>98.8675</v>
      </c>
      <c r="N15" s="3">
        <v>8.71</v>
      </c>
      <c r="O15" s="3" t="s">
        <v>16</v>
      </c>
    </row>
    <row r="16" spans="1:15" ht="11.25">
      <c r="A16" s="2">
        <v>14</v>
      </c>
      <c r="B16" s="1" t="s">
        <v>38</v>
      </c>
      <c r="C16" s="1" t="s">
        <v>31</v>
      </c>
      <c r="D16" s="1" t="s">
        <v>18</v>
      </c>
      <c r="E16" s="6">
        <v>41236</v>
      </c>
      <c r="F16" s="7">
        <f t="shared" si="0"/>
        <v>22</v>
      </c>
      <c r="G16" s="2" t="s">
        <v>15</v>
      </c>
      <c r="H16" s="6">
        <v>41214</v>
      </c>
      <c r="I16" s="6">
        <v>41214</v>
      </c>
      <c r="J16" s="6">
        <v>41214</v>
      </c>
      <c r="K16" s="3">
        <v>2100000</v>
      </c>
      <c r="L16" s="8">
        <v>208962180</v>
      </c>
      <c r="M16" s="4">
        <v>99.5058</v>
      </c>
      <c r="N16" s="3">
        <v>8.24</v>
      </c>
      <c r="O16" s="3" t="s">
        <v>16</v>
      </c>
    </row>
    <row r="17" spans="1:15" ht="11.25">
      <c r="A17" s="2">
        <v>15</v>
      </c>
      <c r="B17" s="1" t="s">
        <v>41</v>
      </c>
      <c r="C17" s="1" t="s">
        <v>34</v>
      </c>
      <c r="D17" s="1" t="s">
        <v>18</v>
      </c>
      <c r="E17" s="6">
        <v>41228</v>
      </c>
      <c r="F17" s="7">
        <f t="shared" si="0"/>
        <v>14</v>
      </c>
      <c r="G17" s="2" t="s">
        <v>15</v>
      </c>
      <c r="H17" s="6">
        <v>41214</v>
      </c>
      <c r="I17" s="6">
        <v>41214</v>
      </c>
      <c r="J17" s="6">
        <v>41214</v>
      </c>
      <c r="K17" s="3">
        <v>1000000</v>
      </c>
      <c r="L17" s="8">
        <v>99678800</v>
      </c>
      <c r="M17" s="4">
        <f>IF(VLOOKUP(C17,'[2]Valaution011112'!$A$1:$H$87,8,0)&gt;0,VLOOKUP(C17,'[2]Valaution011112'!$A$1:$H$87,8,0),VLOOKUP(C17,'[2]Valaution011112'!$A$1:$H$87,7,0))</f>
        <v>99.7017</v>
      </c>
      <c r="N17" s="3">
        <v>8.4</v>
      </c>
      <c r="O17" s="3" t="s">
        <v>16</v>
      </c>
    </row>
    <row r="18" spans="1:15" ht="11.25">
      <c r="A18" s="2">
        <v>16</v>
      </c>
      <c r="B18" s="1" t="s">
        <v>37</v>
      </c>
      <c r="C18" s="1" t="s">
        <v>30</v>
      </c>
      <c r="D18" s="1" t="s">
        <v>18</v>
      </c>
      <c r="E18" s="6">
        <v>41233</v>
      </c>
      <c r="F18" s="7">
        <f t="shared" si="0"/>
        <v>19</v>
      </c>
      <c r="G18" s="2" t="s">
        <v>15</v>
      </c>
      <c r="H18" s="6">
        <v>41214</v>
      </c>
      <c r="I18" s="6">
        <v>41214</v>
      </c>
      <c r="J18" s="6">
        <v>41214</v>
      </c>
      <c r="K18" s="3">
        <v>2000000</v>
      </c>
      <c r="L18" s="8">
        <v>199152600</v>
      </c>
      <c r="M18" s="4">
        <f>IF(VLOOKUP(C18,'[2]Valaution011112'!$A$1:$H$87,8,0)&gt;0,VLOOKUP(C18,'[2]Valaution011112'!$A$1:$H$87,8,0),VLOOKUP(C18,'[2]Valaution011112'!$A$1:$H$87,7,0))</f>
        <v>99.5986</v>
      </c>
      <c r="N18" s="3">
        <f>VLOOKUP(C18,'[2]Valaution011112'!$A$1:$N$87,14,0)*100</f>
        <v>9.1475</v>
      </c>
      <c r="O18" s="3" t="s">
        <v>28</v>
      </c>
    </row>
    <row r="19" spans="1:15" ht="11.25">
      <c r="A19" s="2">
        <v>17</v>
      </c>
      <c r="B19" s="1" t="s">
        <v>42</v>
      </c>
      <c r="C19" s="1" t="s">
        <v>35</v>
      </c>
      <c r="D19" s="1" t="s">
        <v>18</v>
      </c>
      <c r="E19" s="6">
        <v>41236</v>
      </c>
      <c r="F19" s="7">
        <f t="shared" si="0"/>
        <v>22</v>
      </c>
      <c r="G19" s="2" t="s">
        <v>15</v>
      </c>
      <c r="H19" s="6">
        <v>41214</v>
      </c>
      <c r="I19" s="6">
        <v>41214</v>
      </c>
      <c r="J19" s="6">
        <v>41214</v>
      </c>
      <c r="K19" s="3">
        <v>2500000</v>
      </c>
      <c r="L19" s="8">
        <v>248748000</v>
      </c>
      <c r="M19" s="4">
        <v>99.4992</v>
      </c>
      <c r="N19" s="3">
        <v>8.35</v>
      </c>
      <c r="O19" s="3" t="s">
        <v>16</v>
      </c>
    </row>
    <row r="20" spans="1:15" ht="11.25">
      <c r="A20" s="2">
        <v>18</v>
      </c>
      <c r="B20" s="1" t="s">
        <v>36</v>
      </c>
      <c r="C20" s="1" t="s">
        <v>23</v>
      </c>
      <c r="D20" s="1" t="s">
        <v>19</v>
      </c>
      <c r="E20" s="6">
        <v>41215</v>
      </c>
      <c r="F20" s="7">
        <f t="shared" si="0"/>
        <v>1</v>
      </c>
      <c r="G20" s="2" t="s">
        <v>15</v>
      </c>
      <c r="H20" s="6">
        <v>41214</v>
      </c>
      <c r="I20" s="6">
        <v>41214</v>
      </c>
      <c r="J20" s="6">
        <v>41214</v>
      </c>
      <c r="K20" s="8">
        <v>0</v>
      </c>
      <c r="L20" s="8">
        <v>22100000</v>
      </c>
      <c r="M20" s="4">
        <v>99.97822118</v>
      </c>
      <c r="N20" s="3">
        <v>7.951</v>
      </c>
      <c r="O20" s="3" t="s">
        <v>16</v>
      </c>
    </row>
    <row r="21" spans="1:15" ht="11.25">
      <c r="A21" s="2">
        <v>19</v>
      </c>
      <c r="B21" s="1" t="s">
        <v>39</v>
      </c>
      <c r="C21" s="1" t="s">
        <v>32</v>
      </c>
      <c r="D21" s="1" t="s">
        <v>19</v>
      </c>
      <c r="E21" s="6">
        <v>41240</v>
      </c>
      <c r="F21" s="7">
        <f t="shared" si="0"/>
        <v>26</v>
      </c>
      <c r="G21" s="2" t="s">
        <v>15</v>
      </c>
      <c r="H21" s="6">
        <v>41214</v>
      </c>
      <c r="I21" s="6">
        <v>41214</v>
      </c>
      <c r="J21" s="6">
        <v>41214</v>
      </c>
      <c r="K21" s="3">
        <v>500000</v>
      </c>
      <c r="L21" s="8">
        <v>49706100</v>
      </c>
      <c r="M21" s="4">
        <v>99.4122</v>
      </c>
      <c r="N21" s="3">
        <v>8.3006</v>
      </c>
      <c r="O21" s="3" t="s">
        <v>16</v>
      </c>
    </row>
    <row r="22" spans="1:15" ht="11.25">
      <c r="A22" s="2">
        <v>20</v>
      </c>
      <c r="B22" s="1" t="s">
        <v>36</v>
      </c>
      <c r="C22" s="1" t="s">
        <v>23</v>
      </c>
      <c r="D22" s="1" t="s">
        <v>20</v>
      </c>
      <c r="E22" s="6">
        <v>41215</v>
      </c>
      <c r="F22" s="7">
        <f t="shared" si="0"/>
        <v>1</v>
      </c>
      <c r="G22" s="2" t="s">
        <v>15</v>
      </c>
      <c r="H22" s="6">
        <v>41214</v>
      </c>
      <c r="I22" s="6">
        <v>41214</v>
      </c>
      <c r="J22" s="6">
        <v>41214</v>
      </c>
      <c r="K22" s="8">
        <v>0</v>
      </c>
      <c r="L22" s="8">
        <v>33550000</v>
      </c>
      <c r="M22" s="4">
        <v>99.97822118</v>
      </c>
      <c r="N22" s="3">
        <v>7.951</v>
      </c>
      <c r="O22" s="3" t="s">
        <v>16</v>
      </c>
    </row>
    <row r="23" spans="1:15" ht="11.25">
      <c r="A23" s="2">
        <v>21</v>
      </c>
      <c r="B23" s="1" t="s">
        <v>36</v>
      </c>
      <c r="C23" s="1" t="s">
        <v>23</v>
      </c>
      <c r="D23" s="1" t="s">
        <v>21</v>
      </c>
      <c r="E23" s="6">
        <v>41215</v>
      </c>
      <c r="F23" s="7">
        <f t="shared" si="0"/>
        <v>1</v>
      </c>
      <c r="G23" s="2" t="s">
        <v>15</v>
      </c>
      <c r="H23" s="6">
        <v>41214</v>
      </c>
      <c r="I23" s="6">
        <v>41214</v>
      </c>
      <c r="J23" s="6">
        <v>41214</v>
      </c>
      <c r="K23" s="8">
        <v>0</v>
      </c>
      <c r="L23" s="8">
        <v>59200000</v>
      </c>
      <c r="M23" s="4">
        <v>99.97822118</v>
      </c>
      <c r="N23" s="3">
        <v>7.951</v>
      </c>
      <c r="O23" s="3" t="s">
        <v>16</v>
      </c>
    </row>
    <row r="24" spans="1:15" ht="11.25">
      <c r="A24" s="2">
        <v>22</v>
      </c>
      <c r="B24" s="1" t="s">
        <v>39</v>
      </c>
      <c r="C24" s="1" t="s">
        <v>32</v>
      </c>
      <c r="D24" s="1" t="s">
        <v>21</v>
      </c>
      <c r="E24" s="6">
        <v>41240</v>
      </c>
      <c r="F24" s="7">
        <f t="shared" si="0"/>
        <v>26</v>
      </c>
      <c r="G24" s="2" t="s">
        <v>15</v>
      </c>
      <c r="H24" s="6">
        <v>41214</v>
      </c>
      <c r="I24" s="6">
        <v>41214</v>
      </c>
      <c r="J24" s="6">
        <v>41214</v>
      </c>
      <c r="K24" s="3">
        <v>500000</v>
      </c>
      <c r="L24" s="8">
        <v>49706100</v>
      </c>
      <c r="M24" s="4">
        <v>99.4122</v>
      </c>
      <c r="N24" s="3">
        <v>8.3006</v>
      </c>
      <c r="O24" s="3" t="s">
        <v>16</v>
      </c>
    </row>
    <row r="25" spans="1:15" ht="11.25">
      <c r="A25" s="2">
        <v>23</v>
      </c>
      <c r="B25" s="1" t="s">
        <v>36</v>
      </c>
      <c r="C25" s="1" t="s">
        <v>23</v>
      </c>
      <c r="D25" s="1" t="s">
        <v>22</v>
      </c>
      <c r="E25" s="6">
        <v>41215</v>
      </c>
      <c r="F25" s="7">
        <f t="shared" si="0"/>
        <v>1</v>
      </c>
      <c r="G25" s="2" t="s">
        <v>15</v>
      </c>
      <c r="H25" s="6">
        <v>41214</v>
      </c>
      <c r="I25" s="6">
        <v>41214</v>
      </c>
      <c r="J25" s="6">
        <v>41214</v>
      </c>
      <c r="K25" s="8">
        <v>0</v>
      </c>
      <c r="L25" s="8">
        <v>53500000</v>
      </c>
      <c r="M25" s="4">
        <v>99.97822118</v>
      </c>
      <c r="N25" s="3">
        <v>7.951</v>
      </c>
      <c r="O25" s="3" t="s">
        <v>16</v>
      </c>
    </row>
    <row r="26" spans="1:15" ht="11.25">
      <c r="A26" s="2">
        <v>24</v>
      </c>
      <c r="B26" s="1" t="s">
        <v>37</v>
      </c>
      <c r="C26" s="1" t="s">
        <v>30</v>
      </c>
      <c r="D26" s="1" t="s">
        <v>22</v>
      </c>
      <c r="E26" s="6">
        <v>41233</v>
      </c>
      <c r="F26" s="7">
        <f t="shared" si="0"/>
        <v>19</v>
      </c>
      <c r="G26" s="2" t="s">
        <v>15</v>
      </c>
      <c r="H26" s="6">
        <v>41214</v>
      </c>
      <c r="I26" s="6">
        <v>41214</v>
      </c>
      <c r="J26" s="6">
        <v>41214</v>
      </c>
      <c r="K26" s="8">
        <v>500000</v>
      </c>
      <c r="L26" s="8">
        <v>49788150</v>
      </c>
      <c r="M26" s="4">
        <f>IF(VLOOKUP(C26,'[2]Valaution011112'!$A$1:$H$87,8,0)&gt;0,VLOOKUP(C26,'[2]Valaution011112'!$A$1:$H$87,8,0),VLOOKUP(C26,'[2]Valaution011112'!$A$1:$H$87,7,0))</f>
        <v>99.5986</v>
      </c>
      <c r="N26" s="3">
        <f>VLOOKUP(C26,'[2]Valaution011112'!$A$1:$N$87,14,0)*100</f>
        <v>9.1475</v>
      </c>
      <c r="O26" s="3" t="s">
        <v>28</v>
      </c>
    </row>
    <row r="27" spans="1:15" ht="11.25">
      <c r="A27" s="2">
        <v>25</v>
      </c>
      <c r="B27" s="1" t="s">
        <v>39</v>
      </c>
      <c r="C27" s="1" t="s">
        <v>32</v>
      </c>
      <c r="D27" s="1" t="s">
        <v>22</v>
      </c>
      <c r="E27" s="6">
        <v>41240</v>
      </c>
      <c r="F27" s="7">
        <f t="shared" si="0"/>
        <v>26</v>
      </c>
      <c r="G27" s="2" t="s">
        <v>15</v>
      </c>
      <c r="H27" s="6">
        <v>41214</v>
      </c>
      <c r="I27" s="6">
        <v>41214</v>
      </c>
      <c r="J27" s="6">
        <v>41214</v>
      </c>
      <c r="K27" s="3">
        <v>1000000</v>
      </c>
      <c r="L27" s="8">
        <v>99412200</v>
      </c>
      <c r="M27" s="4">
        <v>99.4122</v>
      </c>
      <c r="N27" s="3">
        <v>8.3006</v>
      </c>
      <c r="O27" s="3" t="s">
        <v>16</v>
      </c>
    </row>
    <row r="28" spans="1:15" ht="11.25">
      <c r="A28" s="2"/>
      <c r="E28" s="6"/>
      <c r="F28" s="7"/>
      <c r="G28" s="2"/>
      <c r="H28" s="6"/>
      <c r="I28" s="6"/>
      <c r="J28" s="6"/>
      <c r="K28" s="3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3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3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3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3"/>
      <c r="L34" s="8"/>
      <c r="M34" s="4"/>
      <c r="N34" s="3"/>
      <c r="O34" s="3"/>
    </row>
    <row r="35" spans="1:15" ht="11.25">
      <c r="A35" s="2"/>
      <c r="E35" s="6"/>
      <c r="F35" s="7"/>
      <c r="G35" s="2"/>
      <c r="H35" s="6"/>
      <c r="I35" s="6"/>
      <c r="J35" s="6"/>
      <c r="K35" s="3"/>
      <c r="M35" s="4"/>
      <c r="N35" s="3"/>
      <c r="O35" s="3"/>
    </row>
    <row r="36" spans="1:15" ht="11.25">
      <c r="A36" s="2"/>
      <c r="E36" s="6"/>
      <c r="F36" s="7"/>
      <c r="G36" s="2"/>
      <c r="H36" s="6"/>
      <c r="I36" s="6"/>
      <c r="J36" s="6"/>
      <c r="K36" s="3"/>
      <c r="M36" s="4"/>
      <c r="N36" s="3"/>
      <c r="O36" s="3"/>
    </row>
    <row r="37" spans="1:15" ht="11.25">
      <c r="A37" s="2"/>
      <c r="E37" s="6"/>
      <c r="F37" s="7"/>
      <c r="G37" s="2"/>
      <c r="H37" s="6"/>
      <c r="I37" s="6"/>
      <c r="J37" s="6"/>
      <c r="K37" s="3"/>
      <c r="M37" s="4"/>
      <c r="N37" s="3"/>
      <c r="O37" s="3"/>
    </row>
    <row r="38" spans="1:15" ht="11.25">
      <c r="A38" s="2"/>
      <c r="E38" s="6"/>
      <c r="F38" s="7"/>
      <c r="G38" s="2"/>
      <c r="H38" s="6"/>
      <c r="I38" s="6"/>
      <c r="J38" s="6"/>
      <c r="K38" s="3"/>
      <c r="M38" s="4"/>
      <c r="N38" s="3"/>
      <c r="O38" s="3"/>
    </row>
    <row r="39" spans="1:15" ht="11.25">
      <c r="A39" s="2"/>
      <c r="E39" s="6"/>
      <c r="F39" s="7"/>
      <c r="G39" s="2"/>
      <c r="H39" s="6"/>
      <c r="I39" s="6"/>
      <c r="J39" s="6"/>
      <c r="K39" s="8"/>
      <c r="M39" s="4"/>
      <c r="N39" s="3"/>
      <c r="O39" s="3"/>
    </row>
    <row r="40" spans="1:15" ht="11.25">
      <c r="A40" s="2"/>
      <c r="E40" s="6"/>
      <c r="F40" s="7"/>
      <c r="G40" s="2"/>
      <c r="H40" s="6"/>
      <c r="I40" s="6"/>
      <c r="J40" s="6"/>
      <c r="K40" s="3"/>
      <c r="M40" s="4"/>
      <c r="N40" s="3"/>
      <c r="O40" s="3"/>
    </row>
    <row r="41" spans="1:15" ht="11.25">
      <c r="A41" s="2"/>
      <c r="E41" s="6"/>
      <c r="F41" s="7"/>
      <c r="G41" s="2"/>
      <c r="H41" s="6"/>
      <c r="I41" s="6"/>
      <c r="J41" s="6"/>
      <c r="K41" s="3"/>
      <c r="M41" s="4"/>
      <c r="N41" s="3"/>
      <c r="O41" s="3"/>
    </row>
    <row r="42" spans="1:15" ht="11.25">
      <c r="A42" s="2"/>
      <c r="E42" s="6"/>
      <c r="F42" s="7"/>
      <c r="G42" s="2"/>
      <c r="H42" s="6"/>
      <c r="I42" s="6"/>
      <c r="J42" s="6"/>
      <c r="K42" s="3"/>
      <c r="M42" s="4"/>
      <c r="N42" s="3"/>
      <c r="O42" s="3"/>
    </row>
    <row r="43" spans="1:15" ht="11.25">
      <c r="A43" s="2"/>
      <c r="E43" s="6"/>
      <c r="F43" s="7"/>
      <c r="G43" s="2"/>
      <c r="H43" s="6"/>
      <c r="I43" s="6"/>
      <c r="J43" s="6"/>
      <c r="K43" s="3"/>
      <c r="M43" s="4"/>
      <c r="N43" s="3"/>
      <c r="O43" s="3"/>
    </row>
    <row r="44" spans="1:15" ht="11.25">
      <c r="A44" s="2"/>
      <c r="E44" s="6"/>
      <c r="F44" s="7"/>
      <c r="G44" s="2"/>
      <c r="H44" s="6"/>
      <c r="I44" s="6"/>
      <c r="J44" s="6"/>
      <c r="K44" s="3"/>
      <c r="M44" s="4"/>
      <c r="N44" s="3"/>
      <c r="O44" s="3"/>
    </row>
    <row r="45" spans="1:15" ht="11.25">
      <c r="A45" s="2"/>
      <c r="E45" s="6"/>
      <c r="F45" s="7"/>
      <c r="G45" s="2"/>
      <c r="H45" s="6"/>
      <c r="I45" s="6"/>
      <c r="J45" s="6"/>
      <c r="K45" s="3"/>
      <c r="M45" s="4"/>
      <c r="N45" s="3"/>
      <c r="O45" s="3"/>
    </row>
    <row r="46" spans="1:15" ht="11.25">
      <c r="A46" s="2"/>
      <c r="E46" s="6"/>
      <c r="F46" s="7"/>
      <c r="G46" s="2"/>
      <c r="H46" s="6"/>
      <c r="I46" s="6"/>
      <c r="J46" s="6"/>
      <c r="K46" s="3"/>
      <c r="M46" s="4"/>
      <c r="N46" s="3"/>
      <c r="O46" s="3"/>
    </row>
    <row r="47" spans="1:15" ht="11.25">
      <c r="A47" s="2"/>
      <c r="E47" s="6"/>
      <c r="F47" s="7"/>
      <c r="G47" s="2"/>
      <c r="H47" s="6"/>
      <c r="I47" s="6"/>
      <c r="J47" s="6"/>
      <c r="K47" s="3"/>
      <c r="M47" s="4"/>
      <c r="N47" s="3"/>
      <c r="O47" s="3"/>
    </row>
    <row r="48" spans="1:15" ht="11.25">
      <c r="A48" s="2"/>
      <c r="E48" s="6"/>
      <c r="F48" s="7"/>
      <c r="G48" s="2"/>
      <c r="H48" s="6"/>
      <c r="I48" s="6"/>
      <c r="J48" s="6"/>
      <c r="K48" s="3"/>
      <c r="M48" s="4"/>
      <c r="N48" s="3"/>
      <c r="O48" s="3"/>
    </row>
    <row r="49" spans="5:13" ht="11.25">
      <c r="E49" s="6"/>
      <c r="M49" s="4"/>
    </row>
    <row r="50" ht="11.25">
      <c r="E50" s="6"/>
    </row>
    <row r="51" ht="11.25">
      <c r="E51" s="6"/>
    </row>
    <row r="52" ht="11.25">
      <c r="E52" s="6"/>
    </row>
    <row r="53" ht="11.25">
      <c r="E53" s="6"/>
    </row>
    <row r="54" ht="11.25">
      <c r="E54" s="6"/>
    </row>
    <row r="55" ht="11.25">
      <c r="E55" s="6"/>
    </row>
    <row r="56" ht="11.25">
      <c r="E56" s="6"/>
    </row>
    <row r="57" ht="11.25">
      <c r="E57" s="6"/>
    </row>
    <row r="58" ht="11.25">
      <c r="E58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2012-11-30T13:35:05Z</dcterms:modified>
  <cp:category/>
  <cp:version/>
  <cp:contentType/>
  <cp:contentStatus/>
</cp:coreProperties>
</file>