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<sst xmlns="http://schemas.openxmlformats.org/spreadsheetml/2006/main" count="130" uniqueCount="50">
  <si>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</si>
  <si>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</si>
  <si>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</si>
  <si>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</si>
  <si>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</si>
  <si>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</si>
  <si>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</si>
  <si>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</si>
  <si>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</si>
  <si>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</si>
  <si>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</si>
  <si>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</si>
  <si>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</si>
  <si>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</si>
  <si>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</si>
  <si>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</si>
  <si>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</si>
  <si>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 xml:space="preserve"> PRAMERICA DYNAMIC MONTHLY INCOME FUND</t>
  </si>
  <si>
    <t xml:space="preserve"> PRAMERICA LIQUID FUND</t>
  </si>
  <si>
    <t xml:space="preserve"> PRAMERICA SHORT TERM FLOATING RATE FUND</t>
  </si>
  <si>
    <t xml:space="preserve"> PRAMERICA SHORT TERM INCOME FUND</t>
  </si>
  <si>
    <t xml:space="preserve"> PRAMERICA ULTRA SHORT TERM BOND FUND</t>
  </si>
  <si>
    <t>CBLO</t>
  </si>
  <si>
    <t xml:space="preserve"> PRAMERICA CREDIT OPPORTUNITIES FUND</t>
  </si>
  <si>
    <t xml:space="preserve"> PRAMERICA DYNAMIC BOND FUND</t>
  </si>
  <si>
    <t xml:space="preserve"> PRAMERICA DYNAMIC FUND</t>
  </si>
  <si>
    <t xml:space="preserve"> PRAMERICA EQUITY FUND</t>
  </si>
  <si>
    <t xml:space="preserve"> PRAMERICA TREASURY ADVANTAGE FUND</t>
  </si>
  <si>
    <t>CBLO 07-JAN-2013</t>
  </si>
  <si>
    <t>Punjab National Bank - CD - 0% -15-Mar-2013</t>
  </si>
  <si>
    <t>Bank of Maharashtra - CD - 0% - 08-Feb-2013</t>
  </si>
  <si>
    <t>Reliance Capital - CP - 0%-  28-Mar-2013</t>
  </si>
  <si>
    <t>Tata Housing Development - CP - 0%  - 05-Mar-2013</t>
  </si>
  <si>
    <t>Manappuram Finance Ltd - CP - 0% - 31-Jan-2013</t>
  </si>
  <si>
    <t>Punjab National Bank - CD - 0% - 13-Feb-2013</t>
  </si>
  <si>
    <t>State Bank of Patiala - CD - 0% - 05-Feb-2013</t>
  </si>
  <si>
    <t>Bank of India -0%-CD - 15-Feb-2013</t>
  </si>
  <si>
    <t>Power Finance Corporation - CP - 0% - 15-Jul-2013</t>
  </si>
  <si>
    <t>Morgan Stanley India Capital - CP - 0% - 31-May-2013</t>
  </si>
  <si>
    <t>INE160A16HI0</t>
  </si>
  <si>
    <t>INE457A16BM5</t>
  </si>
  <si>
    <t>INE013A14IF0</t>
  </si>
  <si>
    <t>INE582L14092</t>
  </si>
  <si>
    <t>INE522D14BR4</t>
  </si>
  <si>
    <t>INE160A16HC3</t>
  </si>
  <si>
    <t>INE652A16EQ6</t>
  </si>
  <si>
    <t>INE084A16675</t>
  </si>
  <si>
    <t>INE134E14519</t>
  </si>
  <si>
    <t>INE175K14AT4</t>
  </si>
  <si>
    <t>INTERSCHEME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</si>
</sst>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  <numFmt numFmtId="175" formatCode="_(* #,##0.0_);_(* \(#,##0.0\);_(* &quot;-&quot;_);_(@_)"/>
    <numFmt numFmtId="176" formatCode="_(* #,##0.00_);_(* \(#,##0.00\);_(* &quot;-&quot;_);_(@_)"/>
    <numFmt numFmtId="177" formatCode="_(* #,##0.000_);_(* \(#,##0.000\);_(* &quot;-&quot;_);_(@_)"/>
    <numFmt numFmtId="178" formatCode="_(* #,##0.0000_);_(* \(#,##0.0000\);_(* &quot;-&quot;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10.%20Jan%2013\030113\Citi%20Valuation\Valaution_03Jan13_Final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10.%20Jan%2013\040113\Citi%20Valuation\Valuation_04JAn13_Fi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UATI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LUATION"/>
    </sheetNames>
    <sheetDataSet>
      <sheetData sheetId="0">
        <row r="1">
          <cell r="A1" t="str">
            <v>Security Code</v>
          </cell>
          <cell r="B1" t="str">
            <v>Security Name</v>
          </cell>
          <cell r="C1" t="str">
            <v>Volume</v>
          </cell>
          <cell r="D1" t="str">
            <v>Method </v>
          </cell>
          <cell r="E1" t="str">
            <v>Accrued Interest</v>
          </cell>
          <cell r="F1" t="str">
            <v>MTM Gross Price</v>
          </cell>
          <cell r="G1" t="str">
            <v>MTM Price</v>
          </cell>
          <cell r="H1" t="str">
            <v>MTM Yield</v>
          </cell>
          <cell r="I1" t="str">
            <v>Amort Gross Price</v>
          </cell>
          <cell r="J1" t="str">
            <v>Amortised Price</v>
          </cell>
          <cell r="K1" t="str">
            <v>Amortised Yield</v>
          </cell>
          <cell r="L1" t="str">
            <v>Final Gross Price</v>
          </cell>
          <cell r="M1" t="str">
            <v>Final Price</v>
          </cell>
          <cell r="N1" t="str">
            <v>Final Yield</v>
          </cell>
        </row>
        <row r="2">
          <cell r="A2" t="str">
            <v>INE692A16BM7</v>
          </cell>
          <cell r="B2" t="str">
            <v>0% Union Bank of India CD - 23-Jan-2013</v>
          </cell>
          <cell r="C2">
            <v>0</v>
          </cell>
          <cell r="D2" t="str">
            <v>A</v>
          </cell>
          <cell r="E2">
            <v>0</v>
          </cell>
          <cell r="F2">
            <v>99.6004249254293</v>
          </cell>
          <cell r="G2">
            <v>99.6004249254293</v>
          </cell>
          <cell r="H2">
            <v>0.08135</v>
          </cell>
          <cell r="I2">
            <v>99.6000727272728</v>
          </cell>
          <cell r="J2">
            <v>99.6000727272728</v>
          </cell>
          <cell r="K2">
            <v>0.08142199</v>
          </cell>
          <cell r="L2">
            <v>99.6000727272728</v>
          </cell>
          <cell r="M2">
            <v>99.6001</v>
          </cell>
          <cell r="N2">
            <v>0.08142199</v>
          </cell>
        </row>
        <row r="3">
          <cell r="A3" t="str">
            <v>INE522D07396</v>
          </cell>
          <cell r="B3" t="str">
            <v>0.00% MANAPPURAM FINANCE 13NOV2013 ZCB</v>
          </cell>
          <cell r="C3">
            <v>0</v>
          </cell>
          <cell r="D3" t="str">
            <v>N</v>
          </cell>
          <cell r="E3">
            <v>0</v>
          </cell>
          <cell r="F3">
            <v>89.67662343</v>
          </cell>
          <cell r="G3">
            <v>89.67662343</v>
          </cell>
          <cell r="H3">
            <v>0.13467308</v>
          </cell>
          <cell r="I3">
            <v>0</v>
          </cell>
          <cell r="J3">
            <v>0</v>
          </cell>
          <cell r="K3">
            <v>0</v>
          </cell>
          <cell r="L3">
            <v>89.67662343</v>
          </cell>
          <cell r="M3">
            <v>89.6766</v>
          </cell>
          <cell r="N3">
            <v>0.13467308</v>
          </cell>
        </row>
        <row r="4">
          <cell r="A4" t="str">
            <v>INE308L14209</v>
          </cell>
          <cell r="B4" t="str">
            <v>0.00%KARVY FINANCE 14JUN13</v>
          </cell>
          <cell r="C4">
            <v>0</v>
          </cell>
          <cell r="D4" t="str">
            <v>N</v>
          </cell>
          <cell r="E4">
            <v>0</v>
          </cell>
          <cell r="F4">
            <v>95.1581450157989</v>
          </cell>
          <cell r="G4">
            <v>95.1581450157989</v>
          </cell>
          <cell r="H4">
            <v>0.116075</v>
          </cell>
          <cell r="I4">
            <v>0</v>
          </cell>
          <cell r="J4">
            <v>0</v>
          </cell>
          <cell r="K4">
            <v>0</v>
          </cell>
          <cell r="L4">
            <v>95.1581450157989</v>
          </cell>
          <cell r="M4">
            <v>95.1581</v>
          </cell>
          <cell r="N4">
            <v>0.116075</v>
          </cell>
        </row>
        <row r="5">
          <cell r="A5" t="str">
            <v>INE020B08781</v>
          </cell>
          <cell r="B5" t="str">
            <v>08.84% RURAL ELECTRI CORP 16OCT14 NCD</v>
          </cell>
          <cell r="C5">
            <v>0</v>
          </cell>
          <cell r="D5" t="str">
            <v>N</v>
          </cell>
          <cell r="E5">
            <v>1.96175342</v>
          </cell>
          <cell r="F5">
            <v>102.07260905</v>
          </cell>
          <cell r="G5">
            <v>100.11085563</v>
          </cell>
          <cell r="H5">
            <v>0.0873</v>
          </cell>
          <cell r="I5">
            <v>0</v>
          </cell>
          <cell r="J5">
            <v>0</v>
          </cell>
          <cell r="K5">
            <v>0</v>
          </cell>
          <cell r="L5">
            <v>102.07260905</v>
          </cell>
          <cell r="M5">
            <v>100.1109</v>
          </cell>
          <cell r="N5">
            <v>0.0873</v>
          </cell>
        </row>
        <row r="6">
          <cell r="A6" t="str">
            <v>INE261F09HM2</v>
          </cell>
          <cell r="B6" t="str">
            <v>09.33% NABARD 12JUN17 NCD</v>
          </cell>
          <cell r="C6">
            <v>0</v>
          </cell>
          <cell r="D6" t="str">
            <v>N</v>
          </cell>
          <cell r="E6">
            <v>5.29126027</v>
          </cell>
          <cell r="F6">
            <v>107.47023533</v>
          </cell>
          <cell r="G6">
            <v>102.17897506</v>
          </cell>
          <cell r="H6">
            <v>0.0869</v>
          </cell>
          <cell r="I6">
            <v>0</v>
          </cell>
          <cell r="J6">
            <v>0</v>
          </cell>
          <cell r="K6">
            <v>0</v>
          </cell>
          <cell r="L6">
            <v>107.47023533</v>
          </cell>
          <cell r="M6">
            <v>102.179</v>
          </cell>
          <cell r="N6">
            <v>0.0869</v>
          </cell>
        </row>
        <row r="7">
          <cell r="A7" t="str">
            <v>INE001A07JB6</v>
          </cell>
          <cell r="B7" t="str">
            <v>09.60% HDFC 07AUG15 NCD</v>
          </cell>
          <cell r="C7">
            <v>0</v>
          </cell>
          <cell r="D7" t="str">
            <v>N</v>
          </cell>
          <cell r="E7">
            <v>3.97150685</v>
          </cell>
          <cell r="F7">
            <v>104.72086989</v>
          </cell>
          <cell r="G7">
            <v>100.74936304</v>
          </cell>
          <cell r="H7">
            <v>0.09215</v>
          </cell>
          <cell r="I7">
            <v>0</v>
          </cell>
          <cell r="J7">
            <v>0</v>
          </cell>
          <cell r="K7">
            <v>0</v>
          </cell>
          <cell r="L7">
            <v>104.72086989</v>
          </cell>
          <cell r="M7">
            <v>100.7494</v>
          </cell>
          <cell r="N7">
            <v>0.09215</v>
          </cell>
        </row>
        <row r="8">
          <cell r="A8" t="str">
            <v>INE001A07HD6</v>
          </cell>
          <cell r="B8" t="str">
            <v>09.65% HDFC LTD (SR I-015) 16AUG14 NCD</v>
          </cell>
          <cell r="C8">
            <v>0</v>
          </cell>
          <cell r="D8" t="str">
            <v>N</v>
          </cell>
          <cell r="E8">
            <v>3.75424658</v>
          </cell>
          <cell r="F8">
            <v>104.45319204</v>
          </cell>
          <cell r="G8">
            <v>100.69894546</v>
          </cell>
          <cell r="H8">
            <v>0.09095</v>
          </cell>
          <cell r="I8">
            <v>0</v>
          </cell>
          <cell r="J8">
            <v>0</v>
          </cell>
          <cell r="K8">
            <v>0</v>
          </cell>
          <cell r="L8">
            <v>104.45319204</v>
          </cell>
          <cell r="M8">
            <v>100.6989</v>
          </cell>
          <cell r="N8">
            <v>0.09095</v>
          </cell>
        </row>
        <row r="9">
          <cell r="A9" t="str">
            <v>INE261F09GG6</v>
          </cell>
          <cell r="B9" t="str">
            <v>09.70% NABARD BOND 06062016</v>
          </cell>
          <cell r="C9">
            <v>0</v>
          </cell>
          <cell r="D9" t="str">
            <v>N</v>
          </cell>
          <cell r="E9">
            <v>5.66054795</v>
          </cell>
          <cell r="F9">
            <v>108.20852927</v>
          </cell>
          <cell r="G9">
            <v>102.54798132</v>
          </cell>
          <cell r="H9">
            <v>0.0877</v>
          </cell>
          <cell r="I9">
            <v>0</v>
          </cell>
          <cell r="J9">
            <v>0</v>
          </cell>
          <cell r="K9">
            <v>0</v>
          </cell>
          <cell r="L9">
            <v>108.20852927</v>
          </cell>
          <cell r="M9">
            <v>102.548</v>
          </cell>
          <cell r="N9">
            <v>0.0877</v>
          </cell>
        </row>
        <row r="10">
          <cell r="A10" t="str">
            <v>INE296A07773</v>
          </cell>
          <cell r="B10" t="str">
            <v>10.05% BAJAJ FINANCE 11AUG2014 NCD</v>
          </cell>
          <cell r="C10">
            <v>0</v>
          </cell>
          <cell r="D10" t="str">
            <v>N</v>
          </cell>
          <cell r="E10">
            <v>4.07506849</v>
          </cell>
          <cell r="F10">
            <v>104.31490449</v>
          </cell>
          <cell r="G10">
            <v>100.23983599</v>
          </cell>
          <cell r="H10">
            <v>0.098</v>
          </cell>
          <cell r="I10">
            <v>0</v>
          </cell>
          <cell r="J10">
            <v>0</v>
          </cell>
          <cell r="K10">
            <v>0</v>
          </cell>
          <cell r="L10">
            <v>104.31490449</v>
          </cell>
          <cell r="M10">
            <v>100.2398</v>
          </cell>
          <cell r="N10">
            <v>0.098</v>
          </cell>
        </row>
        <row r="11">
          <cell r="A11" t="str">
            <v>INE667F07AA4</v>
          </cell>
          <cell r="B11" t="str">
            <v>10.07% SUNDARAM BNP HOME FIN 08AUG2014 NCD</v>
          </cell>
          <cell r="C11">
            <v>0</v>
          </cell>
          <cell r="D11" t="str">
            <v>N</v>
          </cell>
          <cell r="E11">
            <v>4.13835616</v>
          </cell>
          <cell r="F11">
            <v>104.50486287</v>
          </cell>
          <cell r="G11">
            <v>100.3665067</v>
          </cell>
          <cell r="H11">
            <v>0.0973</v>
          </cell>
          <cell r="I11">
            <v>0</v>
          </cell>
          <cell r="J11">
            <v>0</v>
          </cell>
          <cell r="K11">
            <v>0</v>
          </cell>
          <cell r="L11">
            <v>104.50486287</v>
          </cell>
          <cell r="M11">
            <v>100.3665</v>
          </cell>
          <cell r="N11">
            <v>0.0973</v>
          </cell>
        </row>
        <row r="12">
          <cell r="A12" t="str">
            <v>INE115A07AS7</v>
          </cell>
          <cell r="B12" t="str">
            <v>10.20% LIC HOUSING FINANCE 07JUN2013 NCD</v>
          </cell>
          <cell r="C12">
            <v>0</v>
          </cell>
          <cell r="D12" t="str">
            <v>N</v>
          </cell>
          <cell r="E12">
            <v>5.92438356</v>
          </cell>
          <cell r="F12">
            <v>106.17336075</v>
          </cell>
          <cell r="G12">
            <v>100.24897719</v>
          </cell>
          <cell r="H12">
            <v>0.090475</v>
          </cell>
          <cell r="I12">
            <v>0</v>
          </cell>
          <cell r="J12">
            <v>0</v>
          </cell>
          <cell r="K12">
            <v>0</v>
          </cell>
          <cell r="L12">
            <v>106.17336075</v>
          </cell>
          <cell r="M12">
            <v>100.249</v>
          </cell>
          <cell r="N12">
            <v>0.090475</v>
          </cell>
        </row>
        <row r="13">
          <cell r="A13" t="str">
            <v>INE941D07125</v>
          </cell>
          <cell r="B13" t="str">
            <v>10.40% RELIANCE PORTS &amp; TERMINALS 18JUL21 NCD</v>
          </cell>
          <cell r="C13">
            <v>0</v>
          </cell>
          <cell r="D13" t="str">
            <v>N</v>
          </cell>
          <cell r="E13">
            <v>4.87232877</v>
          </cell>
          <cell r="F13">
            <v>112.12900992</v>
          </cell>
          <cell r="G13">
            <v>107.25668115</v>
          </cell>
          <cell r="H13">
            <v>0.0912</v>
          </cell>
          <cell r="I13">
            <v>0</v>
          </cell>
          <cell r="J13">
            <v>0</v>
          </cell>
          <cell r="K13">
            <v>0</v>
          </cell>
          <cell r="L13">
            <v>112.12900992</v>
          </cell>
          <cell r="M13">
            <v>107.2567</v>
          </cell>
          <cell r="N13">
            <v>0.0912</v>
          </cell>
        </row>
        <row r="14">
          <cell r="A14" t="str">
            <v>INE535H07183</v>
          </cell>
          <cell r="B14" t="str">
            <v>10.75% FULLERTON INDIA CREDIT 28AUG14 NCD</v>
          </cell>
          <cell r="C14">
            <v>0</v>
          </cell>
          <cell r="D14" t="str">
            <v>N</v>
          </cell>
          <cell r="E14">
            <v>3.82876712</v>
          </cell>
          <cell r="F14">
            <v>104.16878211</v>
          </cell>
          <cell r="G14">
            <v>100.34001499</v>
          </cell>
          <cell r="H14">
            <v>0.1043</v>
          </cell>
          <cell r="I14">
            <v>0</v>
          </cell>
          <cell r="J14">
            <v>0</v>
          </cell>
          <cell r="K14">
            <v>0</v>
          </cell>
          <cell r="L14">
            <v>104.16878211</v>
          </cell>
          <cell r="M14">
            <v>100.34</v>
          </cell>
          <cell r="N14">
            <v>0.1043</v>
          </cell>
        </row>
        <row r="15">
          <cell r="A15" t="str">
            <v>INE721A07986</v>
          </cell>
          <cell r="B15" t="str">
            <v>11.00% SHRIRAM TRANSPORT FINANCE 26AUG2014</v>
          </cell>
          <cell r="C15">
            <v>0</v>
          </cell>
          <cell r="D15" t="str">
            <v>N</v>
          </cell>
          <cell r="E15">
            <v>8.40821918</v>
          </cell>
          <cell r="F15">
            <v>109.29705716</v>
          </cell>
          <cell r="G15">
            <v>100.88883798</v>
          </cell>
          <cell r="H15">
            <v>0.09537254</v>
          </cell>
          <cell r="I15">
            <v>0</v>
          </cell>
          <cell r="J15">
            <v>0</v>
          </cell>
          <cell r="K15">
            <v>0</v>
          </cell>
          <cell r="L15">
            <v>109.29705716</v>
          </cell>
          <cell r="M15">
            <v>100.8888</v>
          </cell>
          <cell r="N15">
            <v>0.09537254</v>
          </cell>
        </row>
        <row r="16">
          <cell r="A16" t="str">
            <v>INE866I07206</v>
          </cell>
          <cell r="B16" t="str">
            <v>11.70% INDIA INFOLINE 18AUG14 NCD</v>
          </cell>
          <cell r="C16">
            <v>0</v>
          </cell>
          <cell r="D16" t="str">
            <v>N</v>
          </cell>
          <cell r="E16">
            <v>8.94328767</v>
          </cell>
          <cell r="F16">
            <v>110.17661427</v>
          </cell>
          <cell r="G16">
            <v>101.2333266</v>
          </cell>
          <cell r="H16">
            <v>0.10835</v>
          </cell>
          <cell r="I16">
            <v>0</v>
          </cell>
          <cell r="J16">
            <v>0</v>
          </cell>
          <cell r="K16">
            <v>0</v>
          </cell>
          <cell r="L16">
            <v>110.17661427</v>
          </cell>
          <cell r="M16">
            <v>101.2333</v>
          </cell>
          <cell r="N16">
            <v>0.10835</v>
          </cell>
        </row>
        <row r="17">
          <cell r="A17" t="str">
            <v>INE722A07224</v>
          </cell>
          <cell r="B17" t="str">
            <v>11.85% SHRIRAM CITY UNION FINANCE 25AUG2016</v>
          </cell>
          <cell r="C17">
            <v>0</v>
          </cell>
          <cell r="D17" t="str">
            <v>N</v>
          </cell>
          <cell r="E17">
            <v>9.05794521</v>
          </cell>
          <cell r="F17">
            <v>106.81325666</v>
          </cell>
          <cell r="G17">
            <v>97.75531146</v>
          </cell>
          <cell r="H17">
            <v>0.12905204</v>
          </cell>
          <cell r="I17">
            <v>0</v>
          </cell>
          <cell r="J17">
            <v>0</v>
          </cell>
          <cell r="K17">
            <v>0</v>
          </cell>
          <cell r="L17">
            <v>106.81325666</v>
          </cell>
          <cell r="M17">
            <v>97.7553</v>
          </cell>
          <cell r="N17">
            <v>0.12905204</v>
          </cell>
        </row>
        <row r="18">
          <cell r="A18" t="str">
            <v>INE522D07420</v>
          </cell>
          <cell r="B18" t="str">
            <v>12.00%  MANAPPURAM FIN 05MAR2013NCD</v>
          </cell>
          <cell r="C18">
            <v>0</v>
          </cell>
          <cell r="D18" t="str">
            <v>A</v>
          </cell>
          <cell r="E18">
            <v>1.01917808</v>
          </cell>
          <cell r="F18">
            <v>101.09677084</v>
          </cell>
          <cell r="G18">
            <v>100.07759275</v>
          </cell>
          <cell r="H18">
            <v>0.11395</v>
          </cell>
          <cell r="I18">
            <v>101.09092739</v>
          </cell>
          <cell r="J18">
            <v>100.07174931</v>
          </cell>
          <cell r="K18">
            <v>0.11431419</v>
          </cell>
          <cell r="L18">
            <v>101.09092739</v>
          </cell>
          <cell r="M18">
            <v>100.0717</v>
          </cell>
          <cell r="N18">
            <v>0.11431419</v>
          </cell>
        </row>
        <row r="19">
          <cell r="A19" t="str">
            <v>INE414G07068</v>
          </cell>
          <cell r="B19" t="str">
            <v>12.00% MUTHOOT FINANCE 14SEP2013 NCD</v>
          </cell>
          <cell r="C19">
            <v>0</v>
          </cell>
          <cell r="D19" t="str">
            <v>N</v>
          </cell>
          <cell r="E19">
            <v>3.71506849</v>
          </cell>
          <cell r="F19">
            <v>102.60003755</v>
          </cell>
          <cell r="G19">
            <v>98.88496905</v>
          </cell>
          <cell r="H19">
            <v>0.1327</v>
          </cell>
          <cell r="I19">
            <v>0</v>
          </cell>
          <cell r="J19">
            <v>0</v>
          </cell>
          <cell r="K19">
            <v>0</v>
          </cell>
          <cell r="L19">
            <v>102.60003755</v>
          </cell>
          <cell r="M19">
            <v>98.885</v>
          </cell>
          <cell r="N19">
            <v>0.1327</v>
          </cell>
        </row>
        <row r="20">
          <cell r="A20" t="str">
            <v>INE522D07321</v>
          </cell>
          <cell r="B20" t="str">
            <v>12.20% MANAPPURAM FIN 08SEP2013 NCD</v>
          </cell>
          <cell r="C20">
            <v>0</v>
          </cell>
          <cell r="D20" t="str">
            <v>N</v>
          </cell>
          <cell r="E20">
            <v>3.97753425</v>
          </cell>
          <cell r="F20">
            <v>102.91245541</v>
          </cell>
          <cell r="G20">
            <v>98.93492116</v>
          </cell>
          <cell r="H20">
            <v>0.1431875</v>
          </cell>
          <cell r="I20">
            <v>0</v>
          </cell>
          <cell r="J20">
            <v>0</v>
          </cell>
          <cell r="K20">
            <v>0</v>
          </cell>
          <cell r="L20">
            <v>102.91245541</v>
          </cell>
          <cell r="M20">
            <v>98.9349</v>
          </cell>
          <cell r="N20">
            <v>0.1431875</v>
          </cell>
        </row>
        <row r="21">
          <cell r="A21" t="str">
            <v>INE414G07084</v>
          </cell>
          <cell r="B21" t="str">
            <v>12.25% MUTHOOT FINANCE 14SEP2014 NCD</v>
          </cell>
          <cell r="C21">
            <v>0</v>
          </cell>
          <cell r="D21" t="str">
            <v>N</v>
          </cell>
          <cell r="E21">
            <v>3.79246575</v>
          </cell>
          <cell r="F21">
            <v>101.85797197</v>
          </cell>
          <cell r="G21">
            <v>98.06550622</v>
          </cell>
          <cell r="H21">
            <v>0.1349</v>
          </cell>
          <cell r="I21">
            <v>0</v>
          </cell>
          <cell r="J21">
            <v>0</v>
          </cell>
          <cell r="K21">
            <v>0</v>
          </cell>
          <cell r="L21">
            <v>101.85797197</v>
          </cell>
          <cell r="M21">
            <v>98.0655</v>
          </cell>
          <cell r="N21">
            <v>0.1349</v>
          </cell>
        </row>
        <row r="22">
          <cell r="A22" t="str">
            <v>INE866I08139</v>
          </cell>
          <cell r="B22" t="str">
            <v>12.75% INDIA INFOLINE FINANCE 17SEP18 NCD</v>
          </cell>
          <cell r="C22">
            <v>0</v>
          </cell>
          <cell r="D22" t="str">
            <v>N</v>
          </cell>
          <cell r="E22">
            <v>0.62876712</v>
          </cell>
          <cell r="F22">
            <v>102.53808755</v>
          </cell>
          <cell r="G22">
            <v>101.90932043</v>
          </cell>
          <cell r="H22">
            <v>0.13</v>
          </cell>
          <cell r="I22">
            <v>0</v>
          </cell>
          <cell r="J22">
            <v>0</v>
          </cell>
          <cell r="K22">
            <v>0</v>
          </cell>
          <cell r="L22">
            <v>102.53808755</v>
          </cell>
          <cell r="M22">
            <v>101.9093</v>
          </cell>
          <cell r="N22">
            <v>0.13</v>
          </cell>
        </row>
        <row r="23">
          <cell r="A23" t="str">
            <v>INE166A09030</v>
          </cell>
          <cell r="B23" t="str">
            <v>8.75% ING VYSYA BANK 17MAY2015 NCD</v>
          </cell>
          <cell r="C23">
            <v>0</v>
          </cell>
          <cell r="D23" t="str">
            <v>N</v>
          </cell>
          <cell r="E23">
            <v>7.04794521</v>
          </cell>
          <cell r="F23">
            <v>105.39409416</v>
          </cell>
          <cell r="G23">
            <v>98.34614895</v>
          </cell>
          <cell r="H23">
            <v>0.09555842</v>
          </cell>
          <cell r="I23">
            <v>0</v>
          </cell>
          <cell r="J23">
            <v>0</v>
          </cell>
          <cell r="K23">
            <v>0</v>
          </cell>
          <cell r="L23">
            <v>105.39409416</v>
          </cell>
          <cell r="M23">
            <v>98.3461</v>
          </cell>
          <cell r="N23">
            <v>0.09555842</v>
          </cell>
        </row>
        <row r="24">
          <cell r="A24" t="str">
            <v>INE514E08BS9</v>
          </cell>
          <cell r="B24" t="str">
            <v>8.88 % EXIM BANK OF INDIA 18OCT2022 NCD</v>
          </cell>
          <cell r="C24">
            <v>0</v>
          </cell>
          <cell r="D24" t="str">
            <v>N</v>
          </cell>
          <cell r="E24">
            <v>1.9219726</v>
          </cell>
          <cell r="F24">
            <v>102.43389781</v>
          </cell>
          <cell r="G24">
            <v>100.51192521</v>
          </cell>
          <cell r="H24">
            <v>0.0879</v>
          </cell>
          <cell r="I24">
            <v>0</v>
          </cell>
          <cell r="J24">
            <v>0</v>
          </cell>
          <cell r="K24">
            <v>0</v>
          </cell>
          <cell r="L24">
            <v>102.43389781</v>
          </cell>
          <cell r="M24">
            <v>100.5119</v>
          </cell>
          <cell r="N24">
            <v>0.0879</v>
          </cell>
        </row>
        <row r="25">
          <cell r="A25" t="str">
            <v>INE134E08EZ5</v>
          </cell>
          <cell r="B25" t="str">
            <v>8.91% POWER FINANCE CORPORATION 15OCT2017 NCD</v>
          </cell>
          <cell r="C25">
            <v>0</v>
          </cell>
          <cell r="D25" t="str">
            <v>N</v>
          </cell>
          <cell r="E25">
            <v>2.00169863</v>
          </cell>
          <cell r="F25">
            <v>102.38902797</v>
          </cell>
          <cell r="G25">
            <v>100.38732934</v>
          </cell>
          <cell r="H25">
            <v>0.0879</v>
          </cell>
          <cell r="I25">
            <v>0</v>
          </cell>
          <cell r="J25">
            <v>0</v>
          </cell>
          <cell r="K25">
            <v>0</v>
          </cell>
          <cell r="L25">
            <v>102.38902797</v>
          </cell>
          <cell r="M25">
            <v>100.3873</v>
          </cell>
          <cell r="N25">
            <v>0.0879</v>
          </cell>
        </row>
        <row r="26">
          <cell r="A26" t="str">
            <v>INE020B08807</v>
          </cell>
          <cell r="B26" t="str">
            <v>9.02% RURAL ELECTRIFICATION CORPORATION 19NOV2022 NCD</v>
          </cell>
          <cell r="C26">
            <v>0</v>
          </cell>
          <cell r="D26" t="str">
            <v>N</v>
          </cell>
          <cell r="E26">
            <v>1.16147945</v>
          </cell>
          <cell r="F26">
            <v>102.53190865</v>
          </cell>
          <cell r="G26">
            <v>101.3704292</v>
          </cell>
          <cell r="H26">
            <v>0.088</v>
          </cell>
          <cell r="I26">
            <v>0</v>
          </cell>
          <cell r="J26">
            <v>0</v>
          </cell>
          <cell r="K26">
            <v>0</v>
          </cell>
          <cell r="L26">
            <v>102.53190865</v>
          </cell>
          <cell r="M26">
            <v>101.3704</v>
          </cell>
          <cell r="N26">
            <v>0.088</v>
          </cell>
        </row>
        <row r="27">
          <cell r="A27" t="str">
            <v>INE514E08AS1</v>
          </cell>
          <cell r="B27" t="str">
            <v>9.05% EXIM BANK 22FEB2022 NCD</v>
          </cell>
          <cell r="C27">
            <v>0</v>
          </cell>
          <cell r="D27" t="str">
            <v>N</v>
          </cell>
          <cell r="E27">
            <v>7.86311475</v>
          </cell>
          <cell r="F27">
            <v>109.52692322</v>
          </cell>
          <cell r="G27">
            <v>101.66380846</v>
          </cell>
          <cell r="H27">
            <v>0.0877</v>
          </cell>
          <cell r="I27">
            <v>0</v>
          </cell>
          <cell r="J27">
            <v>0</v>
          </cell>
          <cell r="K27">
            <v>0</v>
          </cell>
          <cell r="L27">
            <v>109.52692322</v>
          </cell>
          <cell r="M27">
            <v>101.6638</v>
          </cell>
          <cell r="N27">
            <v>0.0877</v>
          </cell>
        </row>
        <row r="28">
          <cell r="A28" t="str">
            <v>INE514E08BJ8</v>
          </cell>
          <cell r="B28" t="str">
            <v>9.14% EXIM BANK 01AUG22 NCD</v>
          </cell>
          <cell r="C28">
            <v>0</v>
          </cell>
          <cell r="D28" t="str">
            <v>N</v>
          </cell>
          <cell r="E28">
            <v>3.93145205</v>
          </cell>
          <cell r="F28">
            <v>106.22567456</v>
          </cell>
          <cell r="G28">
            <v>102.29422251</v>
          </cell>
          <cell r="H28">
            <v>0.08761199</v>
          </cell>
          <cell r="I28">
            <v>0</v>
          </cell>
          <cell r="J28">
            <v>0</v>
          </cell>
          <cell r="K28">
            <v>0</v>
          </cell>
          <cell r="L28">
            <v>106.22567456</v>
          </cell>
          <cell r="M28">
            <v>102.2942</v>
          </cell>
          <cell r="N28">
            <v>0.08761199</v>
          </cell>
        </row>
        <row r="29">
          <cell r="A29" t="str">
            <v>INE752E07FO7</v>
          </cell>
          <cell r="B29" t="str">
            <v>9.20% POWER GRID CORPORATION OF INDIA 12MAR2021 NCD</v>
          </cell>
          <cell r="C29">
            <v>0</v>
          </cell>
          <cell r="D29" t="str">
            <v>N</v>
          </cell>
          <cell r="E29">
            <v>7.53643836</v>
          </cell>
          <cell r="F29">
            <v>110.00344661</v>
          </cell>
          <cell r="G29">
            <v>102.46700826</v>
          </cell>
          <cell r="H29">
            <v>0.08755</v>
          </cell>
          <cell r="I29">
            <v>0</v>
          </cell>
          <cell r="J29">
            <v>0</v>
          </cell>
          <cell r="K29">
            <v>0</v>
          </cell>
          <cell r="L29">
            <v>110.00344661</v>
          </cell>
          <cell r="M29">
            <v>102.467</v>
          </cell>
          <cell r="N29">
            <v>0.08755</v>
          </cell>
        </row>
        <row r="30">
          <cell r="A30" t="str">
            <v>INE089A08051</v>
          </cell>
          <cell r="B30" t="str">
            <v>9.25% DR. REDDYS LAB 24MAR14 NCD</v>
          </cell>
          <cell r="C30">
            <v>0</v>
          </cell>
          <cell r="D30" t="str">
            <v>N</v>
          </cell>
          <cell r="E30">
            <v>7.27328767</v>
          </cell>
          <cell r="F30">
            <v>107.53037993</v>
          </cell>
          <cell r="G30">
            <v>100.25709226</v>
          </cell>
          <cell r="H30">
            <v>0.08956239</v>
          </cell>
          <cell r="I30">
            <v>0</v>
          </cell>
          <cell r="J30">
            <v>0</v>
          </cell>
          <cell r="K30">
            <v>0</v>
          </cell>
          <cell r="L30">
            <v>107.53037993</v>
          </cell>
          <cell r="M30">
            <v>100.2571</v>
          </cell>
          <cell r="N30">
            <v>0.08956239</v>
          </cell>
        </row>
        <row r="31">
          <cell r="A31" t="str">
            <v>INE752E07JI1</v>
          </cell>
          <cell r="B31" t="str">
            <v>9.25% POWER GRID CORPORATION OF INDIA 26DEC2022 NCD</v>
          </cell>
          <cell r="C31">
            <v>0</v>
          </cell>
          <cell r="D31" t="str">
            <v>N</v>
          </cell>
          <cell r="E31">
            <v>0.25342466</v>
          </cell>
          <cell r="F31">
            <v>103.48198427</v>
          </cell>
          <cell r="G31">
            <v>103.22855961</v>
          </cell>
          <cell r="H31">
            <v>0.0875</v>
          </cell>
          <cell r="I31">
            <v>0</v>
          </cell>
          <cell r="J31">
            <v>0</v>
          </cell>
          <cell r="K31">
            <v>0</v>
          </cell>
          <cell r="L31">
            <v>103.48198427</v>
          </cell>
          <cell r="M31">
            <v>103.2286</v>
          </cell>
          <cell r="N31">
            <v>0.0875</v>
          </cell>
        </row>
        <row r="32">
          <cell r="A32" t="str">
            <v>INE020B08773</v>
          </cell>
          <cell r="B32" t="str">
            <v>9.25% REC 27AUG17 NCD</v>
          </cell>
          <cell r="C32">
            <v>0</v>
          </cell>
          <cell r="D32" t="str">
            <v>N</v>
          </cell>
          <cell r="E32">
            <v>3.31986301</v>
          </cell>
          <cell r="F32">
            <v>104.96151953</v>
          </cell>
          <cell r="G32">
            <v>101.64165651</v>
          </cell>
          <cell r="H32">
            <v>0.0878</v>
          </cell>
          <cell r="I32">
            <v>0</v>
          </cell>
          <cell r="J32">
            <v>0</v>
          </cell>
          <cell r="K32">
            <v>0</v>
          </cell>
          <cell r="L32">
            <v>104.96151953</v>
          </cell>
          <cell r="M32">
            <v>101.6417</v>
          </cell>
          <cell r="N32">
            <v>0.0878</v>
          </cell>
        </row>
        <row r="33">
          <cell r="A33" t="str">
            <v>INE134E08EW2</v>
          </cell>
          <cell r="B33" t="str">
            <v>9.27% PFC 21AUG17 NCD</v>
          </cell>
          <cell r="C33">
            <v>0</v>
          </cell>
          <cell r="D33" t="str">
            <v>N</v>
          </cell>
          <cell r="E33">
            <v>3.47942466</v>
          </cell>
          <cell r="F33">
            <v>105.03867769</v>
          </cell>
          <cell r="G33">
            <v>101.55925303</v>
          </cell>
          <cell r="H33">
            <v>0.0882</v>
          </cell>
          <cell r="I33">
            <v>0</v>
          </cell>
          <cell r="J33">
            <v>0</v>
          </cell>
          <cell r="K33">
            <v>0</v>
          </cell>
          <cell r="L33">
            <v>105.03867769</v>
          </cell>
          <cell r="M33">
            <v>101.5593</v>
          </cell>
          <cell r="N33">
            <v>0.0882</v>
          </cell>
        </row>
        <row r="34">
          <cell r="A34" t="str">
            <v>INE514E08AX1</v>
          </cell>
          <cell r="B34" t="str">
            <v>9.30% EXIM BANK 11MAY2022 NCD</v>
          </cell>
          <cell r="C34">
            <v>0</v>
          </cell>
          <cell r="D34" t="str">
            <v>N</v>
          </cell>
          <cell r="E34">
            <v>6.08958904</v>
          </cell>
          <cell r="F34">
            <v>109.19414984</v>
          </cell>
          <cell r="G34">
            <v>103.1045608</v>
          </cell>
          <cell r="H34">
            <v>0.08785</v>
          </cell>
          <cell r="I34">
            <v>0</v>
          </cell>
          <cell r="J34">
            <v>0</v>
          </cell>
          <cell r="K34">
            <v>0</v>
          </cell>
          <cell r="L34">
            <v>109.19414984</v>
          </cell>
          <cell r="M34">
            <v>103.1046</v>
          </cell>
          <cell r="N34">
            <v>0.08785</v>
          </cell>
        </row>
        <row r="35">
          <cell r="A35" t="str">
            <v>INE261F09GN2</v>
          </cell>
          <cell r="B35" t="str">
            <v>9.32% NABARD 16AUG2014 NCD</v>
          </cell>
          <cell r="C35">
            <v>0</v>
          </cell>
          <cell r="D35" t="str">
            <v>N</v>
          </cell>
          <cell r="E35">
            <v>3.62586301</v>
          </cell>
          <cell r="F35">
            <v>104.43724088</v>
          </cell>
          <cell r="G35">
            <v>100.81137786</v>
          </cell>
          <cell r="H35">
            <v>0.08695</v>
          </cell>
          <cell r="I35">
            <v>0</v>
          </cell>
          <cell r="J35">
            <v>0</v>
          </cell>
          <cell r="K35">
            <v>0</v>
          </cell>
          <cell r="L35">
            <v>104.43724088</v>
          </cell>
          <cell r="M35">
            <v>100.8114</v>
          </cell>
          <cell r="N35">
            <v>0.08695</v>
          </cell>
        </row>
        <row r="36">
          <cell r="A36" t="str">
            <v>INE043D07CH4</v>
          </cell>
          <cell r="B36" t="str">
            <v>9.37% IDFC 27APR2015 NCD</v>
          </cell>
          <cell r="C36">
            <v>0</v>
          </cell>
          <cell r="D36" t="str">
            <v>N</v>
          </cell>
          <cell r="E36">
            <v>3.15756164</v>
          </cell>
          <cell r="F36">
            <v>104.09787687</v>
          </cell>
          <cell r="G36">
            <v>100.94031523</v>
          </cell>
          <cell r="H36">
            <v>0.0889471</v>
          </cell>
          <cell r="I36">
            <v>0</v>
          </cell>
          <cell r="J36">
            <v>0</v>
          </cell>
          <cell r="K36">
            <v>0</v>
          </cell>
          <cell r="L36">
            <v>104.09787687</v>
          </cell>
          <cell r="M36">
            <v>100.9403</v>
          </cell>
          <cell r="N36">
            <v>0.0889471</v>
          </cell>
        </row>
        <row r="37">
          <cell r="A37" t="str">
            <v>INE557F08DY9</v>
          </cell>
          <cell r="B37" t="str">
            <v>9.37% NHB 13DEC2014 (P/C13MAY2013)</v>
          </cell>
          <cell r="C37">
            <v>0</v>
          </cell>
          <cell r="D37" t="str">
            <v>N</v>
          </cell>
          <cell r="E37">
            <v>0.59043836</v>
          </cell>
          <cell r="F37">
            <v>100.72041309</v>
          </cell>
          <cell r="G37">
            <v>100.12997474</v>
          </cell>
          <cell r="H37">
            <v>0.08935</v>
          </cell>
          <cell r="I37">
            <v>0</v>
          </cell>
          <cell r="J37">
            <v>0</v>
          </cell>
          <cell r="K37">
            <v>0</v>
          </cell>
          <cell r="L37">
            <v>100.72041309</v>
          </cell>
          <cell r="M37">
            <v>100.13</v>
          </cell>
          <cell r="N37">
            <v>0.08935</v>
          </cell>
        </row>
        <row r="38">
          <cell r="A38" t="str">
            <v>INE261F09GQ5</v>
          </cell>
          <cell r="B38" t="str">
            <v>9.38% NABARD 15SEP2014 NCD</v>
          </cell>
          <cell r="C38">
            <v>0</v>
          </cell>
          <cell r="D38" t="str">
            <v>N</v>
          </cell>
          <cell r="E38">
            <v>2.87824658</v>
          </cell>
          <cell r="F38">
            <v>103.83273247</v>
          </cell>
          <cell r="G38">
            <v>100.95448589</v>
          </cell>
          <cell r="H38">
            <v>0.08695</v>
          </cell>
          <cell r="I38">
            <v>0</v>
          </cell>
          <cell r="J38">
            <v>0</v>
          </cell>
          <cell r="K38">
            <v>0</v>
          </cell>
          <cell r="L38">
            <v>103.83273247</v>
          </cell>
          <cell r="M38">
            <v>100.9545</v>
          </cell>
          <cell r="N38">
            <v>0.08695</v>
          </cell>
        </row>
        <row r="39">
          <cell r="A39" t="str">
            <v>INE261F09GY9</v>
          </cell>
          <cell r="B39" t="str">
            <v>9.44% NABARD 08DEC2014 NCD</v>
          </cell>
          <cell r="C39">
            <v>0</v>
          </cell>
          <cell r="D39" t="str">
            <v>N</v>
          </cell>
          <cell r="E39">
            <v>0.72416438</v>
          </cell>
          <cell r="F39">
            <v>100.98167258</v>
          </cell>
          <cell r="G39">
            <v>100.25750819</v>
          </cell>
          <cell r="H39">
            <v>0.08739886</v>
          </cell>
          <cell r="I39">
            <v>0</v>
          </cell>
          <cell r="J39">
            <v>0</v>
          </cell>
          <cell r="K39">
            <v>0</v>
          </cell>
          <cell r="L39">
            <v>100.98167258</v>
          </cell>
          <cell r="M39">
            <v>100.2575</v>
          </cell>
          <cell r="N39">
            <v>0.08739886</v>
          </cell>
        </row>
        <row r="40">
          <cell r="A40" t="str">
            <v>INE134E08EQ4</v>
          </cell>
          <cell r="B40" t="str">
            <v>9.46% PFC LTD 02MAY15 NCD</v>
          </cell>
          <cell r="C40">
            <v>0</v>
          </cell>
          <cell r="D40" t="str">
            <v>N</v>
          </cell>
          <cell r="E40">
            <v>6.42761644</v>
          </cell>
          <cell r="F40">
            <v>107.65228919</v>
          </cell>
          <cell r="G40">
            <v>101.22467275</v>
          </cell>
          <cell r="H40">
            <v>0.08810336</v>
          </cell>
          <cell r="I40">
            <v>0</v>
          </cell>
          <cell r="J40">
            <v>0</v>
          </cell>
          <cell r="K40">
            <v>0</v>
          </cell>
          <cell r="L40">
            <v>107.65228919</v>
          </cell>
          <cell r="M40">
            <v>101.2247</v>
          </cell>
          <cell r="N40">
            <v>0.08810336</v>
          </cell>
        </row>
        <row r="41">
          <cell r="A41" t="str">
            <v>INE134E08EE0</v>
          </cell>
          <cell r="B41" t="str">
            <v>9.51% PFC LTD 15APR15 NCD</v>
          </cell>
          <cell r="C41">
            <v>0</v>
          </cell>
          <cell r="D41" t="str">
            <v>N</v>
          </cell>
          <cell r="E41">
            <v>7.94671233</v>
          </cell>
          <cell r="F41">
            <v>109.14999759</v>
          </cell>
          <cell r="G41">
            <v>101.20328526</v>
          </cell>
          <cell r="H41">
            <v>0.0885</v>
          </cell>
          <cell r="I41">
            <v>0</v>
          </cell>
          <cell r="J41">
            <v>0</v>
          </cell>
          <cell r="K41">
            <v>0</v>
          </cell>
          <cell r="L41">
            <v>109.14999759</v>
          </cell>
          <cell r="M41">
            <v>101.2033</v>
          </cell>
          <cell r="N41">
            <v>0.0885</v>
          </cell>
        </row>
        <row r="42">
          <cell r="A42" t="str">
            <v>INE038A07266</v>
          </cell>
          <cell r="B42" t="str">
            <v>9.55% HINDALCO INDUSTRIES 27JUN22NCD</v>
          </cell>
          <cell r="C42">
            <v>0</v>
          </cell>
          <cell r="D42" t="str">
            <v>N</v>
          </cell>
          <cell r="E42">
            <v>5.02356164</v>
          </cell>
          <cell r="F42">
            <v>107.19558957</v>
          </cell>
          <cell r="G42">
            <v>102.17202793</v>
          </cell>
          <cell r="H42">
            <v>0.0918</v>
          </cell>
          <cell r="I42">
            <v>0</v>
          </cell>
          <cell r="J42">
            <v>0</v>
          </cell>
          <cell r="K42">
            <v>0</v>
          </cell>
          <cell r="L42">
            <v>107.19558957</v>
          </cell>
          <cell r="M42">
            <v>102.172</v>
          </cell>
          <cell r="N42">
            <v>0.0918</v>
          </cell>
        </row>
        <row r="43">
          <cell r="A43" t="str">
            <v>INE001A07JG5</v>
          </cell>
          <cell r="B43" t="str">
            <v>9.58% HDFC NCD 29-08-2015</v>
          </cell>
          <cell r="C43">
            <v>0</v>
          </cell>
          <cell r="D43" t="str">
            <v>N</v>
          </cell>
          <cell r="E43">
            <v>3.38580822</v>
          </cell>
          <cell r="F43">
            <v>104.11393031</v>
          </cell>
          <cell r="G43">
            <v>100.7281221</v>
          </cell>
          <cell r="H43">
            <v>0.09215</v>
          </cell>
          <cell r="I43">
            <v>0</v>
          </cell>
          <cell r="J43">
            <v>0</v>
          </cell>
          <cell r="K43">
            <v>0</v>
          </cell>
          <cell r="L43">
            <v>104.11393031</v>
          </cell>
          <cell r="M43">
            <v>100.7281</v>
          </cell>
          <cell r="N43">
            <v>0.09215</v>
          </cell>
        </row>
        <row r="44">
          <cell r="A44" t="str">
            <v>INE043D07BO2</v>
          </cell>
          <cell r="B44" t="str">
            <v>9.75% IDFC - 11-Jul-2014</v>
          </cell>
          <cell r="C44">
            <v>0</v>
          </cell>
          <cell r="D44" t="str">
            <v>N</v>
          </cell>
          <cell r="E44">
            <v>4.75479452</v>
          </cell>
          <cell r="F44">
            <v>105.66816123</v>
          </cell>
          <cell r="G44">
            <v>100.91336671</v>
          </cell>
          <cell r="H44">
            <v>0.09</v>
          </cell>
          <cell r="I44">
            <v>0</v>
          </cell>
          <cell r="J44">
            <v>0</v>
          </cell>
          <cell r="K44">
            <v>0</v>
          </cell>
          <cell r="L44">
            <v>105.66816123</v>
          </cell>
          <cell r="M44">
            <v>100.9134</v>
          </cell>
          <cell r="N44">
            <v>0.09</v>
          </cell>
        </row>
        <row r="45">
          <cell r="A45" t="str">
            <v>INE090A08MR7</v>
          </cell>
          <cell r="B45" t="str">
            <v>9.80 % ICICI BANK 10FEB2013 NCD</v>
          </cell>
          <cell r="C45">
            <v>0</v>
          </cell>
          <cell r="D45" t="str">
            <v>A</v>
          </cell>
          <cell r="E45">
            <v>1.47671233</v>
          </cell>
          <cell r="F45">
            <v>101.61842447</v>
          </cell>
          <cell r="G45">
            <v>100.14171214</v>
          </cell>
          <cell r="H45">
            <v>0.0823</v>
          </cell>
          <cell r="I45">
            <v>101.58252767</v>
          </cell>
          <cell r="J45">
            <v>100.10581534</v>
          </cell>
          <cell r="K45">
            <v>0.08591192</v>
          </cell>
          <cell r="L45">
            <v>101.58252767</v>
          </cell>
          <cell r="M45">
            <v>100.1058</v>
          </cell>
          <cell r="N45">
            <v>0.08591192</v>
          </cell>
        </row>
        <row r="46">
          <cell r="A46" t="str">
            <v>INE115A07BT3</v>
          </cell>
          <cell r="B46" t="str">
            <v>9.80% LIC HOUSING FINANCE 09JAN2015 NCD</v>
          </cell>
          <cell r="C46">
            <v>0</v>
          </cell>
          <cell r="D46" t="str">
            <v>N</v>
          </cell>
          <cell r="E46">
            <v>9.69289617</v>
          </cell>
          <cell r="F46">
            <v>110.57705112</v>
          </cell>
          <cell r="G46">
            <v>100.88415494</v>
          </cell>
          <cell r="H46">
            <v>0.09295</v>
          </cell>
          <cell r="I46">
            <v>0</v>
          </cell>
          <cell r="J46">
            <v>0</v>
          </cell>
          <cell r="K46">
            <v>0</v>
          </cell>
          <cell r="L46">
            <v>110.57705112</v>
          </cell>
          <cell r="M46">
            <v>100.8842</v>
          </cell>
          <cell r="N46">
            <v>0.09295</v>
          </cell>
        </row>
        <row r="47">
          <cell r="A47" t="str">
            <v>INE860H07250</v>
          </cell>
          <cell r="B47" t="str">
            <v>9.90% ADITYA BIRLA FINANCE 19SEP2014 NCD</v>
          </cell>
          <cell r="C47">
            <v>0</v>
          </cell>
          <cell r="D47" t="str">
            <v>N</v>
          </cell>
          <cell r="E47">
            <v>2.90219178</v>
          </cell>
          <cell r="F47">
            <v>103.58204893</v>
          </cell>
          <cell r="G47">
            <v>100.67985715</v>
          </cell>
          <cell r="H47">
            <v>0.0939</v>
          </cell>
          <cell r="I47">
            <v>0</v>
          </cell>
          <cell r="J47">
            <v>0</v>
          </cell>
          <cell r="K47">
            <v>0</v>
          </cell>
          <cell r="L47">
            <v>103.58204893</v>
          </cell>
          <cell r="M47">
            <v>100.6799</v>
          </cell>
          <cell r="N47">
            <v>0.0939</v>
          </cell>
        </row>
        <row r="48">
          <cell r="A48" t="str">
            <v>INE115A07CJ2</v>
          </cell>
          <cell r="B48" t="str">
            <v>9.90% LIC Housing Fin. - 17-May-2014</v>
          </cell>
          <cell r="C48">
            <v>0</v>
          </cell>
          <cell r="D48" t="str">
            <v>N</v>
          </cell>
          <cell r="E48">
            <v>6.31972603</v>
          </cell>
          <cell r="F48">
            <v>107.10925595</v>
          </cell>
          <cell r="G48">
            <v>100.78952992</v>
          </cell>
          <cell r="H48">
            <v>0.09175</v>
          </cell>
          <cell r="I48">
            <v>0</v>
          </cell>
          <cell r="J48">
            <v>0</v>
          </cell>
          <cell r="K48">
            <v>0</v>
          </cell>
          <cell r="L48">
            <v>107.10925595</v>
          </cell>
          <cell r="M48">
            <v>100.7895</v>
          </cell>
          <cell r="N48">
            <v>0.09175</v>
          </cell>
        </row>
        <row r="49">
          <cell r="A49" t="str">
            <v>INE860H14JE0</v>
          </cell>
          <cell r="B49" t="str">
            <v>ADITYA BIRLA FINNANCE 04FEB2013 CP</v>
          </cell>
          <cell r="C49">
            <v>0</v>
          </cell>
          <cell r="D49" t="str">
            <v>A</v>
          </cell>
          <cell r="E49">
            <v>0</v>
          </cell>
          <cell r="F49">
            <v>99.2993276211282</v>
          </cell>
          <cell r="G49">
            <v>99.2993276211282</v>
          </cell>
          <cell r="H49">
            <v>0.08585</v>
          </cell>
          <cell r="I49">
            <v>99.2909999999995</v>
          </cell>
          <cell r="J49">
            <v>99.2909999999995</v>
          </cell>
          <cell r="K49">
            <v>0.08687763</v>
          </cell>
          <cell r="L49">
            <v>99.2909999999995</v>
          </cell>
          <cell r="M49">
            <v>99.291</v>
          </cell>
          <cell r="N49">
            <v>0.08687763</v>
          </cell>
        </row>
        <row r="50">
          <cell r="A50" t="str">
            <v>INE069A14CL3</v>
          </cell>
          <cell r="B50" t="str">
            <v>ADITYA BIRLA NUVO 19FEB2013 CP</v>
          </cell>
          <cell r="C50">
            <v>0</v>
          </cell>
          <cell r="D50" t="str">
            <v>A</v>
          </cell>
          <cell r="E50">
            <v>0</v>
          </cell>
          <cell r="F50">
            <v>99.0039927089662</v>
          </cell>
          <cell r="G50">
            <v>99.0039927089662</v>
          </cell>
          <cell r="H50">
            <v>0.0816</v>
          </cell>
          <cell r="I50">
            <v>98.930575</v>
          </cell>
          <cell r="J50">
            <v>98.930575</v>
          </cell>
          <cell r="K50">
            <v>0.08767991</v>
          </cell>
          <cell r="L50">
            <v>98.930575</v>
          </cell>
          <cell r="M50">
            <v>98.9306</v>
          </cell>
          <cell r="N50">
            <v>0.08767991</v>
          </cell>
        </row>
        <row r="51">
          <cell r="A51" t="str">
            <v>INE434A16CV3</v>
          </cell>
          <cell r="B51" t="str">
            <v>ANDHRA BANK 27DEC2013 CD</v>
          </cell>
          <cell r="C51">
            <v>0</v>
          </cell>
          <cell r="D51" t="str">
            <v>N</v>
          </cell>
          <cell r="E51">
            <v>0</v>
          </cell>
          <cell r="F51">
            <v>92.153379580023</v>
          </cell>
          <cell r="G51">
            <v>92.153379580023</v>
          </cell>
          <cell r="H51">
            <v>0.0873</v>
          </cell>
          <cell r="I51">
            <v>0</v>
          </cell>
          <cell r="J51">
            <v>0</v>
          </cell>
          <cell r="K51">
            <v>0</v>
          </cell>
          <cell r="L51">
            <v>92.153379580023</v>
          </cell>
          <cell r="M51">
            <v>92.1534</v>
          </cell>
          <cell r="N51">
            <v>0.0873</v>
          </cell>
        </row>
        <row r="52">
          <cell r="A52" t="str">
            <v>INE238A16MD5</v>
          </cell>
          <cell r="B52" t="str">
            <v>AXIS BANK 09JAN2013 CD</v>
          </cell>
          <cell r="C52">
            <v>0</v>
          </cell>
          <cell r="D52" t="str">
            <v>A</v>
          </cell>
          <cell r="E52">
            <v>0</v>
          </cell>
          <cell r="F52">
            <v>99.9113116028512</v>
          </cell>
          <cell r="G52">
            <v>99.9113116028512</v>
          </cell>
          <cell r="H52">
            <v>0.081</v>
          </cell>
          <cell r="I52">
            <v>99.9108</v>
          </cell>
          <cell r="J52">
            <v>99.9108</v>
          </cell>
          <cell r="K52">
            <v>0.08150625</v>
          </cell>
          <cell r="L52">
            <v>99.9108</v>
          </cell>
          <cell r="M52">
            <v>99.9108</v>
          </cell>
          <cell r="N52">
            <v>0.08150625</v>
          </cell>
        </row>
        <row r="53">
          <cell r="A53" t="str">
            <v>INE294A14865</v>
          </cell>
          <cell r="B53" t="str">
            <v>BALLARPUR INDSUSTRIES 04MAR2013 CP</v>
          </cell>
          <cell r="C53">
            <v>0</v>
          </cell>
          <cell r="D53" t="str">
            <v>A</v>
          </cell>
          <cell r="E53">
            <v>0</v>
          </cell>
          <cell r="F53">
            <v>98.5213430969334</v>
          </cell>
          <cell r="G53">
            <v>98.5213430969334</v>
          </cell>
          <cell r="H53">
            <v>0.09445</v>
          </cell>
          <cell r="I53">
            <v>98.5167040745857</v>
          </cell>
          <cell r="J53">
            <v>98.5167040745857</v>
          </cell>
          <cell r="K53">
            <v>0.09475078</v>
          </cell>
          <cell r="L53">
            <v>98.5167040745857</v>
          </cell>
          <cell r="M53">
            <v>98.5167</v>
          </cell>
          <cell r="N53">
            <v>0.09475078</v>
          </cell>
        </row>
        <row r="54">
          <cell r="A54" t="str">
            <v>INE294A14873</v>
          </cell>
          <cell r="B54" t="str">
            <v>BALLARPUR INDUSTRIES 06MAR2013 CP</v>
          </cell>
          <cell r="C54">
            <v>0</v>
          </cell>
          <cell r="D54" t="str">
            <v>N</v>
          </cell>
          <cell r="E54">
            <v>0</v>
          </cell>
          <cell r="F54">
            <v>98.4265239257352</v>
          </cell>
          <cell r="G54">
            <v>98.4265239257352</v>
          </cell>
          <cell r="H54">
            <v>0.09725</v>
          </cell>
          <cell r="I54">
            <v>0</v>
          </cell>
          <cell r="J54">
            <v>0</v>
          </cell>
          <cell r="K54">
            <v>0</v>
          </cell>
          <cell r="L54">
            <v>98.4265239257352</v>
          </cell>
          <cell r="M54">
            <v>98.4265</v>
          </cell>
          <cell r="N54">
            <v>0.09725</v>
          </cell>
        </row>
        <row r="55">
          <cell r="A55" t="str">
            <v>INE457A16BM5</v>
          </cell>
          <cell r="B55" t="str">
            <v>BANK OF MAHARASHTRA 08 FEB 2013 CD</v>
          </cell>
          <cell r="C55">
            <v>0</v>
          </cell>
          <cell r="D55" t="str">
            <v>A</v>
          </cell>
          <cell r="E55">
            <v>0</v>
          </cell>
          <cell r="F55">
            <v>99.224553319605</v>
          </cell>
          <cell r="G55">
            <v>99.224553319605</v>
          </cell>
          <cell r="H55">
            <v>0.0815</v>
          </cell>
          <cell r="I55">
            <v>99.2420914285714</v>
          </cell>
          <cell r="J55">
            <v>99.2420914285714</v>
          </cell>
          <cell r="K55">
            <v>0.07964266</v>
          </cell>
          <cell r="L55">
            <v>99.2420914285714</v>
          </cell>
          <cell r="M55">
            <v>99.2421</v>
          </cell>
          <cell r="N55">
            <v>0.07964266</v>
          </cell>
        </row>
        <row r="56">
          <cell r="A56" t="str">
            <v>INE457A16BS2</v>
          </cell>
          <cell r="B56" t="str">
            <v>BANK OF MAHARASHTRA 20MAR2013 CD</v>
          </cell>
          <cell r="C56">
            <v>0</v>
          </cell>
          <cell r="D56" t="str">
            <v>N</v>
          </cell>
          <cell r="E56">
            <v>0</v>
          </cell>
          <cell r="F56">
            <v>98.3657010388766</v>
          </cell>
          <cell r="G56">
            <v>98.3657010388766</v>
          </cell>
          <cell r="H56">
            <v>0.08195</v>
          </cell>
          <cell r="I56">
            <v>0</v>
          </cell>
          <cell r="J56">
            <v>0</v>
          </cell>
          <cell r="K56">
            <v>0</v>
          </cell>
          <cell r="L56">
            <v>98.3657010388766</v>
          </cell>
          <cell r="M56">
            <v>98.3657</v>
          </cell>
          <cell r="N56">
            <v>0.08195</v>
          </cell>
        </row>
        <row r="57">
          <cell r="A57" t="str">
            <v>INE483A16DU0</v>
          </cell>
          <cell r="B57" t="str">
            <v>CENTRAL BANK OF INDIA CD 07012013</v>
          </cell>
          <cell r="C57">
            <v>0</v>
          </cell>
          <cell r="D57" t="str">
            <v>A</v>
          </cell>
          <cell r="E57">
            <v>0</v>
          </cell>
          <cell r="F57">
            <v>99.9556361286224</v>
          </cell>
          <cell r="G57">
            <v>99.9556361286224</v>
          </cell>
          <cell r="H57">
            <v>0.081</v>
          </cell>
          <cell r="I57">
            <v>99.9554</v>
          </cell>
          <cell r="J57">
            <v>99.9554</v>
          </cell>
          <cell r="K57">
            <v>0.08150625</v>
          </cell>
          <cell r="L57">
            <v>99.9554</v>
          </cell>
          <cell r="M57">
            <v>99.9554</v>
          </cell>
          <cell r="N57">
            <v>0.08150625</v>
          </cell>
        </row>
        <row r="58">
          <cell r="A58" t="str">
            <v>INE112A16BA1</v>
          </cell>
          <cell r="B58" t="str">
            <v>CORPORATION BANK 15FEB2013 CD</v>
          </cell>
          <cell r="C58">
            <v>0</v>
          </cell>
          <cell r="D58" t="str">
            <v>A</v>
          </cell>
          <cell r="E58">
            <v>0</v>
          </cell>
          <cell r="F58">
            <v>99.092825543687</v>
          </cell>
          <cell r="G58">
            <v>99.092825543687</v>
          </cell>
          <cell r="H58">
            <v>0.0815</v>
          </cell>
          <cell r="I58">
            <v>99.092088372093</v>
          </cell>
          <cell r="J58">
            <v>99.092088372093</v>
          </cell>
          <cell r="K58">
            <v>0.08156683</v>
          </cell>
          <cell r="L58">
            <v>99.092088372093</v>
          </cell>
          <cell r="M58">
            <v>99.0921</v>
          </cell>
          <cell r="N58">
            <v>0.08156683</v>
          </cell>
        </row>
        <row r="59">
          <cell r="A59" t="str">
            <v>INE112A16DC3</v>
          </cell>
          <cell r="B59" t="str">
            <v>CORPORATION BANK 17DEC2013 CD</v>
          </cell>
          <cell r="C59">
            <v>0</v>
          </cell>
          <cell r="D59" t="str">
            <v>N</v>
          </cell>
          <cell r="E59">
            <v>0</v>
          </cell>
          <cell r="F59">
            <v>92.3286525657627</v>
          </cell>
          <cell r="G59">
            <v>92.3286525657627</v>
          </cell>
          <cell r="H59">
            <v>0.08765</v>
          </cell>
          <cell r="I59">
            <v>0</v>
          </cell>
          <cell r="J59">
            <v>0</v>
          </cell>
          <cell r="K59">
            <v>0</v>
          </cell>
          <cell r="L59">
            <v>92.3286525657627</v>
          </cell>
          <cell r="M59">
            <v>92.3287</v>
          </cell>
          <cell r="N59">
            <v>0.08765</v>
          </cell>
        </row>
        <row r="60">
          <cell r="A60" t="str">
            <v>INE126A14661</v>
          </cell>
          <cell r="B60" t="str">
            <v>E.I.D. Parry (India) 22JAN2013 CP</v>
          </cell>
          <cell r="C60">
            <v>0</v>
          </cell>
          <cell r="D60" t="str">
            <v>A</v>
          </cell>
          <cell r="E60">
            <v>0</v>
          </cell>
          <cell r="F60">
            <v>99.6199974726543</v>
          </cell>
          <cell r="G60">
            <v>99.6199974726543</v>
          </cell>
          <cell r="H60">
            <v>0.0819</v>
          </cell>
          <cell r="I60">
            <v>99.6150842105263</v>
          </cell>
          <cell r="J60">
            <v>99.6150842105263</v>
          </cell>
          <cell r="K60">
            <v>0.08296302</v>
          </cell>
          <cell r="L60">
            <v>99.6150842105263</v>
          </cell>
          <cell r="M60">
            <v>99.6151</v>
          </cell>
          <cell r="N60">
            <v>0.08296302</v>
          </cell>
        </row>
        <row r="61">
          <cell r="A61" t="str">
            <v>INE532F14JB5</v>
          </cell>
          <cell r="B61" t="str">
            <v>EDELWEISS FINANCIAL SERVICES 18FEB2013 CP</v>
          </cell>
          <cell r="C61">
            <v>0</v>
          </cell>
          <cell r="D61" t="str">
            <v>A</v>
          </cell>
          <cell r="E61">
            <v>0</v>
          </cell>
          <cell r="F61">
            <v>98.9751059982711</v>
          </cell>
          <cell r="G61">
            <v>98.9751059982711</v>
          </cell>
          <cell r="H61">
            <v>0.0859</v>
          </cell>
          <cell r="I61">
            <v>98.9275234042553</v>
          </cell>
          <cell r="J61">
            <v>98.9275234042553</v>
          </cell>
          <cell r="K61">
            <v>0.0899313</v>
          </cell>
          <cell r="L61">
            <v>98.9275234042553</v>
          </cell>
          <cell r="M61">
            <v>98.9275</v>
          </cell>
          <cell r="N61">
            <v>0.0899313</v>
          </cell>
        </row>
        <row r="62">
          <cell r="A62" t="str">
            <v>INE532F14JA7</v>
          </cell>
          <cell r="B62" t="str">
            <v>EDELWEISS FINANCIAL SERVICES 18JAN2013 CP</v>
          </cell>
          <cell r="C62">
            <v>0</v>
          </cell>
          <cell r="D62" t="str">
            <v>A</v>
          </cell>
          <cell r="E62">
            <v>0</v>
          </cell>
          <cell r="F62">
            <v>99.6723374310042</v>
          </cell>
          <cell r="G62">
            <v>99.6723374310042</v>
          </cell>
          <cell r="H62">
            <v>0.0923</v>
          </cell>
          <cell r="I62">
            <v>99.6810767441859</v>
          </cell>
          <cell r="J62">
            <v>99.6810767441859</v>
          </cell>
          <cell r="K62">
            <v>0.08983033</v>
          </cell>
          <cell r="L62">
            <v>99.6810767441859</v>
          </cell>
          <cell r="M62">
            <v>99.6811</v>
          </cell>
          <cell r="N62">
            <v>0.08983033</v>
          </cell>
        </row>
        <row r="63">
          <cell r="A63" t="str">
            <v>INE532F14JH2</v>
          </cell>
          <cell r="B63" t="str">
            <v>EDELWEISS FINANCIAL SERVICES 29NOV13 CP</v>
          </cell>
          <cell r="C63">
            <v>0</v>
          </cell>
          <cell r="D63" t="str">
            <v>N</v>
          </cell>
          <cell r="E63">
            <v>0</v>
          </cell>
          <cell r="F63">
            <v>91.1851217858494</v>
          </cell>
          <cell r="G63">
            <v>91.1851217858494</v>
          </cell>
          <cell r="H63">
            <v>0.107575</v>
          </cell>
          <cell r="I63">
            <v>0</v>
          </cell>
          <cell r="J63">
            <v>0</v>
          </cell>
          <cell r="K63">
            <v>0</v>
          </cell>
          <cell r="L63">
            <v>91.1851217858494</v>
          </cell>
          <cell r="M63">
            <v>91.1851</v>
          </cell>
          <cell r="N63">
            <v>0.107575</v>
          </cell>
        </row>
        <row r="64">
          <cell r="A64" t="str">
            <v>INE310I14508</v>
          </cell>
          <cell r="B64" t="str">
            <v>ERICSSON INDIA 08MAR2013 CP</v>
          </cell>
          <cell r="C64">
            <v>0</v>
          </cell>
          <cell r="D64" t="str">
            <v>N</v>
          </cell>
          <cell r="E64">
            <v>0</v>
          </cell>
          <cell r="F64">
            <v>98.5024922479888</v>
          </cell>
          <cell r="G64">
            <v>98.5024922479888</v>
          </cell>
          <cell r="H64">
            <v>0.0895</v>
          </cell>
          <cell r="I64">
            <v>0</v>
          </cell>
          <cell r="J64">
            <v>0</v>
          </cell>
          <cell r="K64">
            <v>0</v>
          </cell>
          <cell r="L64">
            <v>98.5024922479888</v>
          </cell>
          <cell r="M64">
            <v>98.5025</v>
          </cell>
          <cell r="N64">
            <v>0.0895</v>
          </cell>
        </row>
        <row r="65">
          <cell r="A65" t="str">
            <v>INE007N14120</v>
          </cell>
          <cell r="B65" t="str">
            <v>FEDBANK FINANCIAL SERVICES 15FEB2013 CP</v>
          </cell>
          <cell r="C65">
            <v>0</v>
          </cell>
          <cell r="D65" t="str">
            <v>A</v>
          </cell>
          <cell r="E65">
            <v>0</v>
          </cell>
          <cell r="F65">
            <v>98.9622922486632</v>
          </cell>
          <cell r="G65">
            <v>98.9622922486632</v>
          </cell>
          <cell r="H65">
            <v>0.09335</v>
          </cell>
          <cell r="I65">
            <v>98.9490101694918</v>
          </cell>
          <cell r="J65">
            <v>98.9490101694918</v>
          </cell>
          <cell r="K65">
            <v>0.09455752</v>
          </cell>
          <cell r="L65">
            <v>98.9490101694918</v>
          </cell>
          <cell r="M65">
            <v>98.949</v>
          </cell>
          <cell r="N65">
            <v>0.09455752</v>
          </cell>
        </row>
        <row r="66">
          <cell r="A66" t="str">
            <v>INE233A14AG9</v>
          </cell>
          <cell r="B66" t="str">
            <v>GODREJ INDUSTRIES 14JNA2013 CP</v>
          </cell>
          <cell r="C66">
            <v>0</v>
          </cell>
          <cell r="D66" t="str">
            <v>A</v>
          </cell>
          <cell r="E66">
            <v>0</v>
          </cell>
          <cell r="F66">
            <v>99.7980934189446</v>
          </cell>
          <cell r="G66">
            <v>99.7980934189446</v>
          </cell>
          <cell r="H66">
            <v>0.08205</v>
          </cell>
          <cell r="I66">
            <v>99.795175</v>
          </cell>
          <cell r="J66">
            <v>99.795175</v>
          </cell>
          <cell r="K66">
            <v>0.08323841</v>
          </cell>
          <cell r="L66">
            <v>99.795175</v>
          </cell>
          <cell r="M66">
            <v>99.7952</v>
          </cell>
          <cell r="N66">
            <v>0.08323841</v>
          </cell>
        </row>
        <row r="67">
          <cell r="A67" t="str">
            <v>INE580B14865</v>
          </cell>
          <cell r="B67" t="str">
            <v>GRUH FINANCE 31JAN2013 CP</v>
          </cell>
          <cell r="C67">
            <v>0</v>
          </cell>
          <cell r="D67" t="str">
            <v>A</v>
          </cell>
          <cell r="E67">
            <v>0</v>
          </cell>
          <cell r="F67">
            <v>99.4238591656949</v>
          </cell>
          <cell r="G67">
            <v>99.4238591656949</v>
          </cell>
          <cell r="H67">
            <v>0.08135</v>
          </cell>
          <cell r="I67">
            <v>99.3921827586208</v>
          </cell>
          <cell r="J67">
            <v>99.3921827586208</v>
          </cell>
          <cell r="K67">
            <v>0.08585</v>
          </cell>
          <cell r="L67">
            <v>99.3921827586208</v>
          </cell>
          <cell r="M67">
            <v>99.3922</v>
          </cell>
          <cell r="N67">
            <v>0.08585</v>
          </cell>
        </row>
        <row r="68">
          <cell r="A68" t="str">
            <v>INE236A14DT9</v>
          </cell>
          <cell r="B68" t="str">
            <v>HCL INFOSYSTEMS 06MAY2013 CP</v>
          </cell>
          <cell r="C68">
            <v>0</v>
          </cell>
          <cell r="D68" t="str">
            <v>N</v>
          </cell>
          <cell r="E68">
            <v>0</v>
          </cell>
          <cell r="F68">
            <v>96.732328924901</v>
          </cell>
          <cell r="G68">
            <v>96.732328924901</v>
          </cell>
          <cell r="H68">
            <v>0.1019</v>
          </cell>
          <cell r="I68">
            <v>0</v>
          </cell>
          <cell r="J68">
            <v>0</v>
          </cell>
          <cell r="K68">
            <v>0</v>
          </cell>
          <cell r="L68">
            <v>96.732328924901</v>
          </cell>
          <cell r="M68">
            <v>96.7323</v>
          </cell>
          <cell r="N68">
            <v>0.1019</v>
          </cell>
        </row>
        <row r="69">
          <cell r="A69" t="str">
            <v>INE001A14HM3</v>
          </cell>
          <cell r="B69" t="str">
            <v>HDFC LTD 25FEB2013 CP</v>
          </cell>
          <cell r="C69">
            <v>0</v>
          </cell>
          <cell r="D69" t="str">
            <v>A</v>
          </cell>
          <cell r="E69">
            <v>0</v>
          </cell>
          <cell r="F69">
            <v>98.8296805838262</v>
          </cell>
          <cell r="G69">
            <v>98.8296805838262</v>
          </cell>
          <cell r="H69">
            <v>0.08475</v>
          </cell>
          <cell r="I69">
            <v>98.7944118644067</v>
          </cell>
          <cell r="J69">
            <v>98.7944118644067</v>
          </cell>
          <cell r="K69">
            <v>0.08733519</v>
          </cell>
          <cell r="L69">
            <v>98.7944118644067</v>
          </cell>
          <cell r="M69">
            <v>98.7944</v>
          </cell>
          <cell r="N69">
            <v>0.08733519</v>
          </cell>
        </row>
        <row r="70">
          <cell r="A70" t="str">
            <v>INE008A16JE6</v>
          </cell>
          <cell r="B70" t="str">
            <v>IDBI BANK 25FEB13 CD</v>
          </cell>
          <cell r="C70">
            <v>0</v>
          </cell>
          <cell r="D70" t="str">
            <v>A</v>
          </cell>
          <cell r="E70">
            <v>0</v>
          </cell>
          <cell r="F70">
            <v>98.8931820872747</v>
          </cell>
          <cell r="G70">
            <v>98.8931820872747</v>
          </cell>
          <cell r="H70">
            <v>0.0801</v>
          </cell>
          <cell r="I70">
            <v>98.8599639963021</v>
          </cell>
          <cell r="J70">
            <v>98.8599639963021</v>
          </cell>
          <cell r="K70">
            <v>0.0825317</v>
          </cell>
          <cell r="L70">
            <v>98.8599639963021</v>
          </cell>
          <cell r="M70">
            <v>98.86</v>
          </cell>
          <cell r="N70">
            <v>0.0825317</v>
          </cell>
        </row>
        <row r="71">
          <cell r="A71" t="str">
            <v>INE121H14AP2</v>
          </cell>
          <cell r="B71" t="str">
            <v>IL&amp;FS FINANCIAL SERVICES 29AUG2013 CP</v>
          </cell>
          <cell r="C71">
            <v>0</v>
          </cell>
          <cell r="D71" t="str">
            <v>N</v>
          </cell>
          <cell r="E71">
            <v>0</v>
          </cell>
          <cell r="F71">
            <v>94.3264817850395</v>
          </cell>
          <cell r="G71">
            <v>94.3264817850395</v>
          </cell>
          <cell r="H71">
            <v>0.093025</v>
          </cell>
          <cell r="I71">
            <v>0</v>
          </cell>
          <cell r="J71">
            <v>0</v>
          </cell>
          <cell r="K71">
            <v>0</v>
          </cell>
          <cell r="L71">
            <v>94.3264817850395</v>
          </cell>
          <cell r="M71">
            <v>94.3265</v>
          </cell>
          <cell r="N71">
            <v>0.093025</v>
          </cell>
        </row>
        <row r="72">
          <cell r="A72" t="str">
            <v>INE866I07230</v>
          </cell>
          <cell r="B72" t="str">
            <v>INDIA INFOLINE 11.90% 18AUG16 OPT 3 NCD</v>
          </cell>
          <cell r="C72">
            <v>0</v>
          </cell>
          <cell r="D72" t="str">
            <v>N</v>
          </cell>
          <cell r="E72">
            <v>9.09616438</v>
          </cell>
          <cell r="F72">
            <v>108.67240357</v>
          </cell>
          <cell r="G72">
            <v>99.57623919</v>
          </cell>
          <cell r="H72">
            <v>0.12045</v>
          </cell>
          <cell r="I72">
            <v>0</v>
          </cell>
          <cell r="J72">
            <v>0</v>
          </cell>
          <cell r="K72">
            <v>0</v>
          </cell>
          <cell r="L72">
            <v>108.67240357</v>
          </cell>
          <cell r="M72">
            <v>99.5762</v>
          </cell>
          <cell r="N72">
            <v>0.12045</v>
          </cell>
        </row>
        <row r="73">
          <cell r="A73" t="str">
            <v>INE866I14CG5</v>
          </cell>
          <cell r="B73" t="str">
            <v>INDIA INFOLINE FINANCE LTD 12APR13 CP</v>
          </cell>
          <cell r="C73">
            <v>0</v>
          </cell>
          <cell r="D73" t="str">
            <v>N</v>
          </cell>
          <cell r="E73">
            <v>0</v>
          </cell>
          <cell r="F73">
            <v>97.3640029942765</v>
          </cell>
          <cell r="G73">
            <v>97.3640029942765</v>
          </cell>
          <cell r="H73">
            <v>0.101875</v>
          </cell>
          <cell r="I73">
            <v>0</v>
          </cell>
          <cell r="J73">
            <v>0</v>
          </cell>
          <cell r="K73">
            <v>0</v>
          </cell>
          <cell r="L73">
            <v>97.3640029942765</v>
          </cell>
          <cell r="M73">
            <v>97.364</v>
          </cell>
          <cell r="N73">
            <v>0.101875</v>
          </cell>
        </row>
        <row r="74">
          <cell r="A74" t="str">
            <v>INE242A14DR1</v>
          </cell>
          <cell r="B74" t="str">
            <v>INDIAN OIL CORPORATION CP 08012013</v>
          </cell>
          <cell r="C74">
            <v>0</v>
          </cell>
          <cell r="D74" t="str">
            <v>A</v>
          </cell>
          <cell r="E74">
            <v>0</v>
          </cell>
          <cell r="F74">
            <v>99.9334689508081</v>
          </cell>
          <cell r="G74">
            <v>99.9334689508081</v>
          </cell>
          <cell r="H74">
            <v>0.081</v>
          </cell>
          <cell r="I74">
            <v>99.93364</v>
          </cell>
          <cell r="J74">
            <v>99.93364</v>
          </cell>
          <cell r="K74">
            <v>0.08079434</v>
          </cell>
          <cell r="L74">
            <v>99.93364</v>
          </cell>
          <cell r="M74">
            <v>99.9336</v>
          </cell>
          <cell r="N74">
            <v>0.08079434</v>
          </cell>
        </row>
        <row r="75">
          <cell r="A75" t="str">
            <v>INE095A16EZ9</v>
          </cell>
          <cell r="B75" t="str">
            <v>INDUSIND BANK LTD 19FEB2013 CD</v>
          </cell>
          <cell r="C75">
            <v>0</v>
          </cell>
          <cell r="D75" t="str">
            <v>A</v>
          </cell>
          <cell r="E75">
            <v>0</v>
          </cell>
          <cell r="F75">
            <v>98.9973467354947</v>
          </cell>
          <cell r="G75">
            <v>98.9973467354947</v>
          </cell>
          <cell r="H75">
            <v>0.08215</v>
          </cell>
          <cell r="I75">
            <v>98.9698673469388</v>
          </cell>
          <cell r="J75">
            <v>98.9698673469388</v>
          </cell>
          <cell r="K75">
            <v>0.08442489</v>
          </cell>
          <cell r="L75">
            <v>98.9698673469388</v>
          </cell>
          <cell r="M75">
            <v>98.9699</v>
          </cell>
          <cell r="N75">
            <v>0.08442489</v>
          </cell>
        </row>
        <row r="76">
          <cell r="A76" t="str">
            <v>INE166A16HA4</v>
          </cell>
          <cell r="B76" t="str">
            <v>ING VYASA BANK 19FEB2013 CD</v>
          </cell>
          <cell r="C76">
            <v>0</v>
          </cell>
          <cell r="D76" t="str">
            <v>A</v>
          </cell>
          <cell r="E76">
            <v>0</v>
          </cell>
          <cell r="F76">
            <v>99.0039927089662</v>
          </cell>
          <cell r="G76">
            <v>99.0039927089662</v>
          </cell>
          <cell r="H76">
            <v>0.0816</v>
          </cell>
          <cell r="I76">
            <v>98.9494406779666</v>
          </cell>
          <cell r="J76">
            <v>98.9494406779666</v>
          </cell>
          <cell r="K76">
            <v>0.08611674</v>
          </cell>
          <cell r="L76">
            <v>98.9494406779666</v>
          </cell>
          <cell r="M76">
            <v>98.9494</v>
          </cell>
          <cell r="N76">
            <v>0.08611674</v>
          </cell>
        </row>
        <row r="77">
          <cell r="A77" t="str">
            <v>INE166A16HD8</v>
          </cell>
          <cell r="B77" t="str">
            <v>ING VYSYA BANK 08MAR2013 CD</v>
          </cell>
          <cell r="C77">
            <v>0</v>
          </cell>
          <cell r="D77" t="str">
            <v>N</v>
          </cell>
          <cell r="E77">
            <v>0</v>
          </cell>
          <cell r="F77">
            <v>98.6138672711382</v>
          </cell>
          <cell r="G77">
            <v>98.6138672711382</v>
          </cell>
          <cell r="H77">
            <v>0.08275</v>
          </cell>
          <cell r="I77">
            <v>0</v>
          </cell>
          <cell r="J77">
            <v>0</v>
          </cell>
          <cell r="K77">
            <v>0</v>
          </cell>
          <cell r="L77">
            <v>98.6138672711382</v>
          </cell>
          <cell r="M77">
            <v>98.6139</v>
          </cell>
          <cell r="N77">
            <v>0.08275</v>
          </cell>
        </row>
        <row r="78">
          <cell r="A78" t="str">
            <v>INE242A14DU5</v>
          </cell>
          <cell r="B78" t="str">
            <v>Indian Oil Corp. Ltd.-CP- 14 Jan 13</v>
          </cell>
          <cell r="C78">
            <v>0</v>
          </cell>
          <cell r="D78" t="str">
            <v>A</v>
          </cell>
          <cell r="E78">
            <v>0</v>
          </cell>
          <cell r="F78">
            <v>99.8006720823342</v>
          </cell>
          <cell r="G78">
            <v>99.8006720823342</v>
          </cell>
          <cell r="H78">
            <v>0.081</v>
          </cell>
          <cell r="I78">
            <v>99.7963375000002</v>
          </cell>
          <cell r="J78">
            <v>99.7963375000002</v>
          </cell>
          <cell r="K78">
            <v>0.08276502</v>
          </cell>
          <cell r="L78">
            <v>99.7963375000002</v>
          </cell>
          <cell r="M78">
            <v>99.7963</v>
          </cell>
          <cell r="N78">
            <v>0.08276502</v>
          </cell>
        </row>
        <row r="79">
          <cell r="A79" t="str">
            <v>INE749A14AV3</v>
          </cell>
          <cell r="B79" t="str">
            <v>JINDAL STEEL &amp; POWER 04MAR13 CP</v>
          </cell>
          <cell r="C79">
            <v>0</v>
          </cell>
          <cell r="D79" t="str">
            <v>A</v>
          </cell>
          <cell r="E79">
            <v>0</v>
          </cell>
          <cell r="F79">
            <v>98.5313696886193</v>
          </cell>
          <cell r="G79">
            <v>98.5313696886193</v>
          </cell>
          <cell r="H79">
            <v>0.0938</v>
          </cell>
          <cell r="I79">
            <v>98.5290233333333</v>
          </cell>
          <cell r="J79">
            <v>98.5290233333333</v>
          </cell>
          <cell r="K79">
            <v>0.0939521</v>
          </cell>
          <cell r="L79">
            <v>98.5290233333333</v>
          </cell>
          <cell r="M79">
            <v>98.529</v>
          </cell>
          <cell r="N79">
            <v>0.0939521</v>
          </cell>
        </row>
        <row r="80">
          <cell r="A80" t="str">
            <v>INE749A14AT7</v>
          </cell>
          <cell r="B80" t="str">
            <v>JINDAL STEEL &amp; POWER LTD 25FEB2013 CP</v>
          </cell>
          <cell r="C80">
            <v>0</v>
          </cell>
          <cell r="D80" t="str">
            <v>A</v>
          </cell>
          <cell r="E80">
            <v>0</v>
          </cell>
          <cell r="F80">
            <v>98.7921642927225</v>
          </cell>
          <cell r="G80">
            <v>98.7921642927225</v>
          </cell>
          <cell r="H80">
            <v>0.0875</v>
          </cell>
          <cell r="I80">
            <v>98.7594423416466</v>
          </cell>
          <cell r="J80">
            <v>98.7594423416466</v>
          </cell>
          <cell r="K80">
            <v>0.08990027</v>
          </cell>
          <cell r="L80">
            <v>98.7594423416466</v>
          </cell>
          <cell r="M80">
            <v>98.7594</v>
          </cell>
          <cell r="N80">
            <v>0.08990027</v>
          </cell>
        </row>
        <row r="81">
          <cell r="A81" t="str">
            <v>INE389H14389</v>
          </cell>
          <cell r="B81" t="str">
            <v>KEC INTERNATIONAL 08FEB2013 CP</v>
          </cell>
          <cell r="C81">
            <v>0</v>
          </cell>
          <cell r="D81" t="str">
            <v>A</v>
          </cell>
          <cell r="E81">
            <v>0</v>
          </cell>
          <cell r="F81">
            <v>99.2346156439429</v>
          </cell>
          <cell r="G81">
            <v>99.2346156439429</v>
          </cell>
          <cell r="H81">
            <v>0.0828</v>
          </cell>
          <cell r="I81">
            <v>99.1808881355926</v>
          </cell>
          <cell r="J81">
            <v>99.1808881355926</v>
          </cell>
          <cell r="K81">
            <v>0.08866029</v>
          </cell>
          <cell r="L81">
            <v>99.1808881355926</v>
          </cell>
          <cell r="M81">
            <v>99.1809</v>
          </cell>
          <cell r="N81">
            <v>0.08866029</v>
          </cell>
        </row>
        <row r="82">
          <cell r="A82" t="str">
            <v>INE410J14082</v>
          </cell>
          <cell r="B82" t="str">
            <v>KOTAK COMMODITY SERVICE 05FEB2013 CP</v>
          </cell>
          <cell r="C82">
            <v>0</v>
          </cell>
          <cell r="D82" t="str">
            <v>A</v>
          </cell>
          <cell r="E82">
            <v>0</v>
          </cell>
          <cell r="F82">
            <v>99.2267787249631</v>
          </cell>
          <cell r="G82">
            <v>99.2267787249631</v>
          </cell>
          <cell r="H82">
            <v>0.09175</v>
          </cell>
          <cell r="I82">
            <v>99.1973066648217</v>
          </cell>
          <cell r="J82">
            <v>99.1973066648217</v>
          </cell>
          <cell r="K82">
            <v>0.09527544</v>
          </cell>
          <cell r="L82">
            <v>99.1973066648217</v>
          </cell>
          <cell r="M82">
            <v>99.1973</v>
          </cell>
          <cell r="N82">
            <v>0.09527544</v>
          </cell>
        </row>
        <row r="83">
          <cell r="A83" t="str">
            <v>INE237A16QD8</v>
          </cell>
          <cell r="B83" t="str">
            <v>KOTAK MAHINDRA BANK 08AUG2013 CD</v>
          </cell>
          <cell r="C83">
            <v>0</v>
          </cell>
          <cell r="D83" t="str">
            <v>N</v>
          </cell>
          <cell r="E83">
            <v>0</v>
          </cell>
          <cell r="F83">
            <v>95.1451533808299</v>
          </cell>
          <cell r="G83">
            <v>95.1451533808299</v>
          </cell>
          <cell r="H83">
            <v>0.086625</v>
          </cell>
          <cell r="I83">
            <v>0</v>
          </cell>
          <cell r="J83">
            <v>0</v>
          </cell>
          <cell r="K83">
            <v>0</v>
          </cell>
          <cell r="L83">
            <v>95.1451533808299</v>
          </cell>
          <cell r="M83">
            <v>95.1452</v>
          </cell>
          <cell r="N83">
            <v>0.086625</v>
          </cell>
        </row>
        <row r="84">
          <cell r="A84" t="str">
            <v>INE237A16RW6</v>
          </cell>
          <cell r="B84" t="str">
            <v>KOTAK MAHINDRA BANK 08FEB2013 CD</v>
          </cell>
          <cell r="C84">
            <v>0</v>
          </cell>
          <cell r="D84" t="str">
            <v>A</v>
          </cell>
          <cell r="E84">
            <v>0</v>
          </cell>
          <cell r="F84">
            <v>99.2557180811286</v>
          </cell>
          <cell r="G84">
            <v>99.2557180811286</v>
          </cell>
          <cell r="H84">
            <v>0.0805</v>
          </cell>
          <cell r="I84">
            <v>99.2354429284957</v>
          </cell>
          <cell r="J84">
            <v>99.2354429284957</v>
          </cell>
          <cell r="K84">
            <v>0.08270981</v>
          </cell>
          <cell r="L84">
            <v>99.2354429284957</v>
          </cell>
          <cell r="M84">
            <v>99.2354</v>
          </cell>
          <cell r="N84">
            <v>0.08270981</v>
          </cell>
        </row>
        <row r="85">
          <cell r="A85" t="str">
            <v>INE237A16RQ8</v>
          </cell>
          <cell r="B85" t="str">
            <v>KOTAK MAHINDRA BANK 27022013 CD</v>
          </cell>
          <cell r="C85">
            <v>0</v>
          </cell>
          <cell r="D85" t="str">
            <v>A</v>
          </cell>
          <cell r="E85">
            <v>0</v>
          </cell>
          <cell r="F85">
            <v>98.8289982151212</v>
          </cell>
          <cell r="G85">
            <v>98.8289982151212</v>
          </cell>
          <cell r="H85">
            <v>0.0816</v>
          </cell>
          <cell r="I85">
            <v>98.8170589285714</v>
          </cell>
          <cell r="J85">
            <v>98.8170589285714</v>
          </cell>
          <cell r="K85">
            <v>0.08244194</v>
          </cell>
          <cell r="L85">
            <v>98.8170589285714</v>
          </cell>
          <cell r="M85">
            <v>98.8171</v>
          </cell>
          <cell r="N85">
            <v>0.08244194</v>
          </cell>
        </row>
        <row r="86">
          <cell r="A86" t="str">
            <v>INE036D16CJ5</v>
          </cell>
          <cell r="B86" t="str">
            <v>Karur Vysya  Bank Ltd -CD-21 Jan 13</v>
          </cell>
          <cell r="C86">
            <v>0</v>
          </cell>
          <cell r="D86" t="str">
            <v>A</v>
          </cell>
          <cell r="E86">
            <v>0</v>
          </cell>
          <cell r="F86">
            <v>99.6390065144801</v>
          </cell>
          <cell r="G86">
            <v>99.6390065144801</v>
          </cell>
          <cell r="H86">
            <v>0.08265</v>
          </cell>
          <cell r="I86">
            <v>99.63728</v>
          </cell>
          <cell r="J86">
            <v>99.63728</v>
          </cell>
          <cell r="K86">
            <v>0.08304751</v>
          </cell>
          <cell r="L86">
            <v>99.63728</v>
          </cell>
          <cell r="M86">
            <v>99.6373</v>
          </cell>
          <cell r="N86">
            <v>0.08304751</v>
          </cell>
        </row>
        <row r="87">
          <cell r="A87" t="str">
            <v>INE523E14HZ0</v>
          </cell>
          <cell r="B87" t="str">
            <v>L&amp;T FINANCE 01FEB2013 CP</v>
          </cell>
          <cell r="C87">
            <v>0</v>
          </cell>
          <cell r="D87" t="str">
            <v>A</v>
          </cell>
          <cell r="E87">
            <v>0</v>
          </cell>
          <cell r="F87">
            <v>99.3799102014022</v>
          </cell>
          <cell r="G87">
            <v>99.3799102014022</v>
          </cell>
          <cell r="H87">
            <v>0.08435</v>
          </cell>
          <cell r="I87">
            <v>99.3754620689655</v>
          </cell>
          <cell r="J87">
            <v>99.3754620689655</v>
          </cell>
          <cell r="K87">
            <v>0.08495888</v>
          </cell>
          <cell r="L87">
            <v>99.3754620689655</v>
          </cell>
          <cell r="M87">
            <v>99.3755</v>
          </cell>
          <cell r="N87">
            <v>0.08495888</v>
          </cell>
        </row>
        <row r="88">
          <cell r="A88" t="str">
            <v>INE511C14GU2</v>
          </cell>
          <cell r="B88" t="str">
            <v>MAGMA FINCORP  01FEB2013 CP</v>
          </cell>
          <cell r="C88">
            <v>0</v>
          </cell>
          <cell r="D88" t="str">
            <v>A</v>
          </cell>
          <cell r="E88">
            <v>0</v>
          </cell>
          <cell r="F88">
            <v>99.3689527016036</v>
          </cell>
          <cell r="G88">
            <v>99.3689527016036</v>
          </cell>
          <cell r="H88">
            <v>0.08585</v>
          </cell>
          <cell r="I88">
            <v>99.3364517241384</v>
          </cell>
          <cell r="J88">
            <v>99.3364517241384</v>
          </cell>
          <cell r="K88">
            <v>0.09030109</v>
          </cell>
          <cell r="L88">
            <v>99.3364517241384</v>
          </cell>
          <cell r="M88">
            <v>99.3365</v>
          </cell>
          <cell r="N88">
            <v>0.09030109</v>
          </cell>
        </row>
        <row r="89">
          <cell r="A89" t="str">
            <v>INE522D14BR4</v>
          </cell>
          <cell r="B89" t="str">
            <v>MANNPURAM FINANCE 31JAN2013 CP</v>
          </cell>
          <cell r="C89">
            <v>0</v>
          </cell>
          <cell r="D89" t="str">
            <v>A</v>
          </cell>
          <cell r="E89">
            <v>0</v>
          </cell>
          <cell r="F89">
            <v>99.2318233466925</v>
          </cell>
          <cell r="G89">
            <v>99.2318233466925</v>
          </cell>
          <cell r="H89">
            <v>0.10465</v>
          </cell>
          <cell r="I89">
            <v>99.2262592592593</v>
          </cell>
          <cell r="J89">
            <v>99.2262592592593</v>
          </cell>
          <cell r="K89">
            <v>0.10541392</v>
          </cell>
          <cell r="L89">
            <v>99.2262592592593</v>
          </cell>
          <cell r="M89">
            <v>99.2263</v>
          </cell>
          <cell r="N89">
            <v>0.10541392</v>
          </cell>
        </row>
        <row r="90">
          <cell r="A90" t="str">
            <v>INE175K14AT4</v>
          </cell>
          <cell r="B90" t="str">
            <v>MORGAN STANLEY INDIA CAPITAL 31MAY2013 CP</v>
          </cell>
          <cell r="C90">
            <v>0</v>
          </cell>
          <cell r="D90" t="str">
            <v>N</v>
          </cell>
          <cell r="E90">
            <v>0</v>
          </cell>
          <cell r="F90">
            <v>96.4692263168049</v>
          </cell>
          <cell r="G90">
            <v>96.4692263168049</v>
          </cell>
          <cell r="H90">
            <v>0.0915</v>
          </cell>
          <cell r="I90">
            <v>0</v>
          </cell>
          <cell r="J90">
            <v>0</v>
          </cell>
          <cell r="K90">
            <v>0</v>
          </cell>
          <cell r="L90">
            <v>96.4692263168049</v>
          </cell>
          <cell r="M90">
            <v>96.4692</v>
          </cell>
          <cell r="N90">
            <v>0.0915</v>
          </cell>
        </row>
        <row r="91">
          <cell r="A91" t="str">
            <v>INE549K07030</v>
          </cell>
          <cell r="B91" t="str">
            <v>MUTHOOT FINCORP LTD 12.75% 25JAN13 NCD</v>
          </cell>
          <cell r="C91">
            <v>0</v>
          </cell>
          <cell r="D91" t="str">
            <v>A</v>
          </cell>
          <cell r="E91">
            <v>2.51506849</v>
          </cell>
          <cell r="F91">
            <v>102.63165064</v>
          </cell>
          <cell r="G91">
            <v>100.11658215</v>
          </cell>
          <cell r="H91">
            <v>0.1035</v>
          </cell>
          <cell r="I91">
            <v>102.61328139</v>
          </cell>
          <cell r="J91">
            <v>100.0982129</v>
          </cell>
          <cell r="K91">
            <v>0.10678554</v>
          </cell>
          <cell r="L91">
            <v>102.61328139</v>
          </cell>
          <cell r="M91">
            <v>100.0982</v>
          </cell>
          <cell r="N91">
            <v>0.10678554</v>
          </cell>
        </row>
        <row r="92">
          <cell r="A92" t="str">
            <v>INE091A14212</v>
          </cell>
          <cell r="B92" t="str">
            <v>NIRMA LIMITED 31JAN2013 CP</v>
          </cell>
          <cell r="C92">
            <v>0</v>
          </cell>
          <cell r="D92" t="str">
            <v>A</v>
          </cell>
          <cell r="E92">
            <v>0</v>
          </cell>
          <cell r="F92">
            <v>99.4199865224632</v>
          </cell>
          <cell r="G92">
            <v>99.4199865224632</v>
          </cell>
          <cell r="H92">
            <v>0.0819</v>
          </cell>
          <cell r="I92">
            <v>99.4020896551724</v>
          </cell>
          <cell r="J92">
            <v>99.4020896551724</v>
          </cell>
          <cell r="K92">
            <v>0.0844423</v>
          </cell>
          <cell r="L92">
            <v>99.4020896551724</v>
          </cell>
          <cell r="M92">
            <v>99.4021</v>
          </cell>
          <cell r="N92">
            <v>0.0844423</v>
          </cell>
        </row>
        <row r="93">
          <cell r="A93" t="str">
            <v>INE141A16IV1</v>
          </cell>
          <cell r="B93" t="str">
            <v>ORIENTAL BANK OF COMMERCE  CD 10012013</v>
          </cell>
          <cell r="C93">
            <v>0</v>
          </cell>
          <cell r="D93" t="str">
            <v>A</v>
          </cell>
          <cell r="E93">
            <v>0</v>
          </cell>
          <cell r="F93">
            <v>99.8891640782146</v>
          </cell>
          <cell r="G93">
            <v>99.8891640782146</v>
          </cell>
          <cell r="H93">
            <v>0.081</v>
          </cell>
          <cell r="I93">
            <v>99.8888</v>
          </cell>
          <cell r="J93">
            <v>99.8888</v>
          </cell>
          <cell r="K93">
            <v>0.08125312</v>
          </cell>
          <cell r="L93">
            <v>99.8888</v>
          </cell>
          <cell r="M93">
            <v>99.8888</v>
          </cell>
          <cell r="N93">
            <v>0.08125312</v>
          </cell>
        </row>
        <row r="94">
          <cell r="A94" t="str">
            <v>INE141A16IS7</v>
          </cell>
          <cell r="B94" t="str">
            <v>ORIENTAL BANK OF COMMERCE 01FEB2013 CD</v>
          </cell>
          <cell r="C94">
            <v>0</v>
          </cell>
          <cell r="D94" t="str">
            <v>A</v>
          </cell>
          <cell r="E94">
            <v>0</v>
          </cell>
          <cell r="F94">
            <v>99.4007361101088</v>
          </cell>
          <cell r="G94">
            <v>99.4007361101088</v>
          </cell>
          <cell r="H94">
            <v>0.0815</v>
          </cell>
          <cell r="I94">
            <v>99.3956118644064</v>
          </cell>
          <cell r="J94">
            <v>99.3956118644064</v>
          </cell>
          <cell r="K94">
            <v>0.08220114</v>
          </cell>
          <cell r="L94">
            <v>99.3956118644064</v>
          </cell>
          <cell r="M94">
            <v>99.3956</v>
          </cell>
          <cell r="N94">
            <v>0.08220114</v>
          </cell>
        </row>
        <row r="95">
          <cell r="A95" t="str">
            <v>INE141A16IF4</v>
          </cell>
          <cell r="B95" t="str">
            <v>ORIENTAL BANK OF COMMERCE 05AUG2013 CD</v>
          </cell>
          <cell r="C95">
            <v>0</v>
          </cell>
          <cell r="D95" t="str">
            <v>N</v>
          </cell>
          <cell r="E95">
            <v>0</v>
          </cell>
          <cell r="F95">
            <v>95.2412513082625</v>
          </cell>
          <cell r="G95">
            <v>95.2412513082625</v>
          </cell>
          <cell r="H95">
            <v>0.086025</v>
          </cell>
          <cell r="I95">
            <v>0</v>
          </cell>
          <cell r="J95">
            <v>0</v>
          </cell>
          <cell r="K95">
            <v>0</v>
          </cell>
          <cell r="L95">
            <v>95.2412513082625</v>
          </cell>
          <cell r="M95">
            <v>95.2413</v>
          </cell>
          <cell r="N95">
            <v>0.086025</v>
          </cell>
        </row>
        <row r="96">
          <cell r="A96" t="str">
            <v>INE140A14399</v>
          </cell>
          <cell r="B96" t="str">
            <v>PIRAMAL ENTERPRISES 25JAN2013 CP</v>
          </cell>
          <cell r="C96">
            <v>0</v>
          </cell>
          <cell r="D96" t="str">
            <v>A</v>
          </cell>
          <cell r="E96">
            <v>0</v>
          </cell>
          <cell r="F96">
            <v>99.5526947414357</v>
          </cell>
          <cell r="G96">
            <v>99.5526947414357</v>
          </cell>
          <cell r="H96">
            <v>0.082</v>
          </cell>
          <cell r="I96">
            <v>99.544928820815</v>
          </cell>
          <cell r="J96">
            <v>99.544928820815</v>
          </cell>
          <cell r="K96">
            <v>0.08343016</v>
          </cell>
          <cell r="L96">
            <v>99.544928820815</v>
          </cell>
          <cell r="M96">
            <v>99.5449</v>
          </cell>
          <cell r="N96">
            <v>0.08343016</v>
          </cell>
        </row>
        <row r="97">
          <cell r="A97" t="str">
            <v>INE140A14548</v>
          </cell>
          <cell r="B97" t="str">
            <v>PIRAMAL ENTERPRISES LTD CP 17092013</v>
          </cell>
          <cell r="C97">
            <v>0</v>
          </cell>
          <cell r="D97" t="str">
            <v>N</v>
          </cell>
          <cell r="E97">
            <v>0</v>
          </cell>
          <cell r="F97">
            <v>93.8406470119788</v>
          </cell>
          <cell r="G97">
            <v>93.8406470119788</v>
          </cell>
          <cell r="H97">
            <v>0.09395</v>
          </cell>
          <cell r="I97">
            <v>0</v>
          </cell>
          <cell r="J97">
            <v>0</v>
          </cell>
          <cell r="K97">
            <v>0</v>
          </cell>
          <cell r="L97">
            <v>93.8406470119788</v>
          </cell>
          <cell r="M97">
            <v>93.8406</v>
          </cell>
          <cell r="N97">
            <v>0.09395</v>
          </cell>
        </row>
        <row r="98">
          <cell r="A98" t="str">
            <v>INE160A16HG4</v>
          </cell>
          <cell r="B98" t="str">
            <v>PNB  01-03-2013 CD</v>
          </cell>
          <cell r="C98">
            <v>0</v>
          </cell>
          <cell r="D98" t="str">
            <v>A</v>
          </cell>
          <cell r="E98">
            <v>0</v>
          </cell>
          <cell r="F98">
            <v>98.7846109814657</v>
          </cell>
          <cell r="G98">
            <v>98.7846109814657</v>
          </cell>
          <cell r="H98">
            <v>0.08165</v>
          </cell>
          <cell r="I98">
            <v>98.7738928571429</v>
          </cell>
          <cell r="J98">
            <v>98.7738928571429</v>
          </cell>
          <cell r="K98">
            <v>0.08237898</v>
          </cell>
          <cell r="L98">
            <v>98.7738928571429</v>
          </cell>
          <cell r="M98">
            <v>98.7739</v>
          </cell>
          <cell r="N98">
            <v>0.08237898</v>
          </cell>
        </row>
        <row r="99">
          <cell r="A99" t="str">
            <v>INE134E14519</v>
          </cell>
          <cell r="B99" t="str">
            <v>POWER FINANCE CORPORATION 15JUL2013 CP</v>
          </cell>
          <cell r="C99">
            <v>0</v>
          </cell>
          <cell r="D99" t="str">
            <v>N</v>
          </cell>
          <cell r="E99">
            <v>0</v>
          </cell>
          <cell r="F99">
            <v>95.5786620244241</v>
          </cell>
          <cell r="G99">
            <v>95.5786620244241</v>
          </cell>
          <cell r="H99">
            <v>0.0884</v>
          </cell>
          <cell r="I99">
            <v>0</v>
          </cell>
          <cell r="J99">
            <v>0</v>
          </cell>
          <cell r="K99">
            <v>0</v>
          </cell>
          <cell r="L99">
            <v>95.5786620244241</v>
          </cell>
          <cell r="M99">
            <v>95.5787</v>
          </cell>
          <cell r="N99">
            <v>0.0884</v>
          </cell>
        </row>
        <row r="100">
          <cell r="A100" t="str">
            <v>INE160A16HI0</v>
          </cell>
          <cell r="B100" t="str">
            <v>PUNJAB NATIONAL BANK 15MAR13 CD</v>
          </cell>
          <cell r="C100">
            <v>0</v>
          </cell>
          <cell r="D100" t="str">
            <v>N</v>
          </cell>
          <cell r="E100">
            <v>0</v>
          </cell>
          <cell r="F100">
            <v>98.4790251817613</v>
          </cell>
          <cell r="G100">
            <v>98.4790251817613</v>
          </cell>
          <cell r="H100">
            <v>0.0817</v>
          </cell>
          <cell r="I100">
            <v>0</v>
          </cell>
          <cell r="J100">
            <v>0</v>
          </cell>
          <cell r="K100">
            <v>0</v>
          </cell>
          <cell r="L100">
            <v>98.4790251817613</v>
          </cell>
          <cell r="M100">
            <v>98.479</v>
          </cell>
          <cell r="N100">
            <v>0.0817</v>
          </cell>
        </row>
        <row r="101">
          <cell r="A101" t="str">
            <v>INE160A16IQ1</v>
          </cell>
          <cell r="B101" t="str">
            <v>PUNJAB NATIONAL BANK 16DEC2013 CD</v>
          </cell>
          <cell r="C101">
            <v>0</v>
          </cell>
          <cell r="D101" t="str">
            <v>N</v>
          </cell>
          <cell r="E101">
            <v>0</v>
          </cell>
          <cell r="F101">
            <v>92.4601004585324</v>
          </cell>
          <cell r="G101">
            <v>92.4601004585324</v>
          </cell>
          <cell r="H101">
            <v>0.086275</v>
          </cell>
          <cell r="I101">
            <v>0</v>
          </cell>
          <cell r="J101">
            <v>0</v>
          </cell>
          <cell r="K101">
            <v>0</v>
          </cell>
          <cell r="L101">
            <v>92.4601004585324</v>
          </cell>
          <cell r="M101">
            <v>92.4601</v>
          </cell>
          <cell r="N101">
            <v>0.086275</v>
          </cell>
        </row>
        <row r="102">
          <cell r="A102" t="str">
            <v>INE160A16HL4</v>
          </cell>
          <cell r="B102" t="str">
            <v>PUNJAB NATIONAL BANK 25MAR2013 CD</v>
          </cell>
          <cell r="C102">
            <v>0</v>
          </cell>
          <cell r="D102" t="str">
            <v>N</v>
          </cell>
          <cell r="E102">
            <v>0</v>
          </cell>
          <cell r="F102">
            <v>98.2467530457503</v>
          </cell>
          <cell r="G102">
            <v>98.2467530457503</v>
          </cell>
          <cell r="H102">
            <v>0.08245</v>
          </cell>
          <cell r="I102">
            <v>0</v>
          </cell>
          <cell r="J102">
            <v>0</v>
          </cell>
          <cell r="K102">
            <v>0</v>
          </cell>
          <cell r="L102">
            <v>98.2467530457503</v>
          </cell>
          <cell r="M102">
            <v>98.2468</v>
          </cell>
          <cell r="N102">
            <v>0.08245</v>
          </cell>
        </row>
        <row r="103">
          <cell r="A103" t="str">
            <v>INE976G16208</v>
          </cell>
          <cell r="B103" t="str">
            <v>RATNAKAR BANK 22JAN2013 CD</v>
          </cell>
          <cell r="C103">
            <v>0</v>
          </cell>
          <cell r="D103" t="str">
            <v>A</v>
          </cell>
          <cell r="E103">
            <v>0</v>
          </cell>
          <cell r="F103">
            <v>99.6225397497345</v>
          </cell>
          <cell r="G103">
            <v>99.6225397497345</v>
          </cell>
          <cell r="H103">
            <v>0.08135</v>
          </cell>
          <cell r="I103">
            <v>99.6125976744182</v>
          </cell>
          <cell r="J103">
            <v>99.6125976744182</v>
          </cell>
          <cell r="K103">
            <v>0.08350104</v>
          </cell>
          <cell r="L103">
            <v>99.6125976744182</v>
          </cell>
          <cell r="M103">
            <v>99.6126</v>
          </cell>
          <cell r="N103">
            <v>0.08350104</v>
          </cell>
        </row>
        <row r="104">
          <cell r="A104" t="str">
            <v>INE020B08757</v>
          </cell>
          <cell r="B104" t="str">
            <v>REC LTD. 9.40% 20JUL17 NCD</v>
          </cell>
          <cell r="C104">
            <v>0</v>
          </cell>
          <cell r="D104" t="str">
            <v>N</v>
          </cell>
          <cell r="E104">
            <v>4.35232877</v>
          </cell>
          <cell r="F104">
            <v>106.45851001</v>
          </cell>
          <cell r="G104">
            <v>102.10618124</v>
          </cell>
          <cell r="H104">
            <v>0.0879</v>
          </cell>
          <cell r="I104">
            <v>0</v>
          </cell>
          <cell r="J104">
            <v>0</v>
          </cell>
          <cell r="K104">
            <v>0</v>
          </cell>
          <cell r="L104">
            <v>106.45851001</v>
          </cell>
          <cell r="M104">
            <v>102.1062</v>
          </cell>
          <cell r="N104">
            <v>0.0879</v>
          </cell>
        </row>
        <row r="105">
          <cell r="A105" t="str">
            <v>INE013A14IF0</v>
          </cell>
          <cell r="B105" t="str">
            <v>RELIANCE CAPITAL 28MAR2013 CP</v>
          </cell>
          <cell r="C105">
            <v>0</v>
          </cell>
          <cell r="D105" t="str">
            <v>N</v>
          </cell>
          <cell r="E105">
            <v>0</v>
          </cell>
          <cell r="F105">
            <v>98.1013228089876</v>
          </cell>
          <cell r="G105">
            <v>98.1013228089876</v>
          </cell>
          <cell r="H105">
            <v>0.08615</v>
          </cell>
          <cell r="I105">
            <v>0</v>
          </cell>
          <cell r="J105">
            <v>0</v>
          </cell>
          <cell r="K105">
            <v>0</v>
          </cell>
          <cell r="L105">
            <v>98.1013228089876</v>
          </cell>
          <cell r="M105">
            <v>98.1013</v>
          </cell>
          <cell r="N105">
            <v>0.08615</v>
          </cell>
        </row>
        <row r="106">
          <cell r="A106" t="str">
            <v>INE013A07KX3</v>
          </cell>
          <cell r="B106" t="str">
            <v>RELIANCE CAPITAL LTD 08.25% 03MAY13 NCD</v>
          </cell>
          <cell r="C106">
            <v>0</v>
          </cell>
          <cell r="D106" t="str">
            <v>N</v>
          </cell>
          <cell r="E106">
            <v>5.53767123</v>
          </cell>
          <cell r="F106">
            <v>104.78504139</v>
          </cell>
          <cell r="G106">
            <v>99.24737016</v>
          </cell>
          <cell r="H106">
            <v>0.10095</v>
          </cell>
          <cell r="I106">
            <v>0</v>
          </cell>
          <cell r="J106">
            <v>0</v>
          </cell>
          <cell r="K106">
            <v>0</v>
          </cell>
          <cell r="L106">
            <v>104.78504139</v>
          </cell>
          <cell r="M106">
            <v>99.2474</v>
          </cell>
          <cell r="N106">
            <v>0.10095</v>
          </cell>
        </row>
        <row r="107">
          <cell r="A107" t="str">
            <v>INE958G07643</v>
          </cell>
          <cell r="B107" t="str">
            <v>RELIGARE FINVEST 12.50% 06JUN13 NCD</v>
          </cell>
          <cell r="C107">
            <v>0</v>
          </cell>
          <cell r="D107" t="str">
            <v>N</v>
          </cell>
          <cell r="E107">
            <v>7.26027397</v>
          </cell>
          <cell r="F107">
            <v>107.6832031</v>
          </cell>
          <cell r="G107">
            <v>100.42292913</v>
          </cell>
          <cell r="H107">
            <v>0.10665</v>
          </cell>
          <cell r="I107">
            <v>0</v>
          </cell>
          <cell r="J107">
            <v>0</v>
          </cell>
          <cell r="K107">
            <v>0</v>
          </cell>
          <cell r="L107">
            <v>107.6832031</v>
          </cell>
          <cell r="M107">
            <v>100.4229</v>
          </cell>
          <cell r="N107">
            <v>0.10665</v>
          </cell>
        </row>
        <row r="108">
          <cell r="A108" t="str">
            <v>INE657K07106</v>
          </cell>
          <cell r="B108" t="str">
            <v>RHC HOLDING PRVT LTD 12.50% 29JAN13 NCD</v>
          </cell>
          <cell r="C108">
            <v>0</v>
          </cell>
          <cell r="D108" t="str">
            <v>A</v>
          </cell>
          <cell r="E108">
            <v>11.61202186</v>
          </cell>
          <cell r="F108">
            <v>111.69615188</v>
          </cell>
          <cell r="G108">
            <v>100.08413002</v>
          </cell>
          <cell r="H108">
            <v>0.10015</v>
          </cell>
          <cell r="I108">
            <v>111.6793427</v>
          </cell>
          <cell r="J108">
            <v>100.06732084</v>
          </cell>
          <cell r="K108">
            <v>0.10245412</v>
          </cell>
          <cell r="L108">
            <v>111.6793427</v>
          </cell>
          <cell r="M108">
            <v>100.0673</v>
          </cell>
          <cell r="N108">
            <v>0.10245412</v>
          </cell>
        </row>
        <row r="109">
          <cell r="A109" t="str">
            <v>INE722A07398</v>
          </cell>
          <cell r="B109" t="str">
            <v>SHRIRAM CITY UNION FINANCE 19JUL2013 ZCB</v>
          </cell>
          <cell r="C109">
            <v>0</v>
          </cell>
          <cell r="D109" t="str">
            <v>N</v>
          </cell>
          <cell r="E109">
            <v>0</v>
          </cell>
          <cell r="F109">
            <v>104.98971509</v>
          </cell>
          <cell r="G109">
            <v>104.98971509</v>
          </cell>
          <cell r="H109">
            <v>0.09877778</v>
          </cell>
          <cell r="I109">
            <v>0</v>
          </cell>
          <cell r="J109">
            <v>0</v>
          </cell>
          <cell r="K109">
            <v>0</v>
          </cell>
          <cell r="L109">
            <v>104.98971509</v>
          </cell>
          <cell r="M109">
            <v>104.9897</v>
          </cell>
          <cell r="N109">
            <v>0.09877778</v>
          </cell>
        </row>
        <row r="110">
          <cell r="A110" t="str">
            <v>INE652A16EQ6</v>
          </cell>
          <cell r="B110" t="str">
            <v>STATE BANK OF PATIALA 05FEB2013 CD</v>
          </cell>
          <cell r="C110">
            <v>0</v>
          </cell>
          <cell r="D110" t="str">
            <v>A</v>
          </cell>
          <cell r="E110">
            <v>0</v>
          </cell>
          <cell r="F110">
            <v>99.2935738287167</v>
          </cell>
          <cell r="G110">
            <v>99.2935738287167</v>
          </cell>
          <cell r="H110">
            <v>0.08115</v>
          </cell>
          <cell r="I110">
            <v>99.315190625</v>
          </cell>
          <cell r="J110">
            <v>99.315190625</v>
          </cell>
          <cell r="K110">
            <v>0.07864967</v>
          </cell>
          <cell r="L110">
            <v>99.315190625</v>
          </cell>
          <cell r="M110">
            <v>99.3152</v>
          </cell>
          <cell r="N110">
            <v>0.07864967</v>
          </cell>
        </row>
        <row r="111">
          <cell r="A111" t="str">
            <v>INE654A16BO3</v>
          </cell>
          <cell r="B111" t="str">
            <v>STATE BK OF TRAVANCORE 13MAR13 CD</v>
          </cell>
          <cell r="C111">
            <v>0</v>
          </cell>
          <cell r="D111" t="str">
            <v>N</v>
          </cell>
          <cell r="E111">
            <v>0</v>
          </cell>
          <cell r="F111">
            <v>98.5269146512626</v>
          </cell>
          <cell r="G111">
            <v>98.5269146512626</v>
          </cell>
          <cell r="H111">
            <v>0.08145</v>
          </cell>
          <cell r="I111">
            <v>0</v>
          </cell>
          <cell r="J111">
            <v>0</v>
          </cell>
          <cell r="K111">
            <v>0</v>
          </cell>
          <cell r="L111">
            <v>98.5269146512626</v>
          </cell>
          <cell r="M111">
            <v>98.5269</v>
          </cell>
          <cell r="N111">
            <v>0.08145</v>
          </cell>
        </row>
        <row r="112">
          <cell r="A112" t="str">
            <v>INE020E14AM0</v>
          </cell>
          <cell r="B112" t="str">
            <v>STCI FINANCE 14JAN2013 CP</v>
          </cell>
          <cell r="C112">
            <v>0</v>
          </cell>
          <cell r="D112" t="str">
            <v>A</v>
          </cell>
          <cell r="E112">
            <v>0</v>
          </cell>
          <cell r="F112">
            <v>99.7995669245642</v>
          </cell>
          <cell r="G112">
            <v>99.7995669245642</v>
          </cell>
          <cell r="H112">
            <v>0.08145</v>
          </cell>
          <cell r="I112">
            <v>99.7907017857144</v>
          </cell>
          <cell r="J112">
            <v>99.7907017857144</v>
          </cell>
          <cell r="K112">
            <v>0.08506008</v>
          </cell>
          <cell r="L112">
            <v>99.7907017857144</v>
          </cell>
          <cell r="M112">
            <v>99.7907</v>
          </cell>
          <cell r="N112">
            <v>0.08506008</v>
          </cell>
        </row>
        <row r="113">
          <cell r="A113" t="str">
            <v>INE306N14597</v>
          </cell>
          <cell r="B113" t="str">
            <v>TATA CAPITAL FINANCIAL 01FEB2013 CP</v>
          </cell>
          <cell r="C113">
            <v>0</v>
          </cell>
          <cell r="D113" t="str">
            <v>A</v>
          </cell>
          <cell r="E113">
            <v>0</v>
          </cell>
          <cell r="F113">
            <v>99.3799102014022</v>
          </cell>
          <cell r="G113">
            <v>99.3799102014022</v>
          </cell>
          <cell r="H113">
            <v>0.08435</v>
          </cell>
          <cell r="I113">
            <v>99.3621135593216</v>
          </cell>
          <cell r="J113">
            <v>99.3621135593216</v>
          </cell>
          <cell r="K113">
            <v>0.0867864</v>
          </cell>
          <cell r="L113">
            <v>99.3621135593216</v>
          </cell>
          <cell r="M113">
            <v>99.3621</v>
          </cell>
          <cell r="N113">
            <v>0.0867864</v>
          </cell>
        </row>
        <row r="114">
          <cell r="A114" t="str">
            <v>INE033L14674</v>
          </cell>
          <cell r="B114" t="str">
            <v>TATA CAPITAL HSG FINANCE 12MAR2013 CP</v>
          </cell>
          <cell r="C114">
            <v>0</v>
          </cell>
          <cell r="D114" t="str">
            <v>N</v>
          </cell>
          <cell r="E114">
            <v>0</v>
          </cell>
          <cell r="F114">
            <v>98.4713735623517</v>
          </cell>
          <cell r="G114">
            <v>98.4713735623517</v>
          </cell>
          <cell r="H114">
            <v>0.08585</v>
          </cell>
          <cell r="I114">
            <v>0</v>
          </cell>
          <cell r="J114">
            <v>0</v>
          </cell>
          <cell r="K114">
            <v>0</v>
          </cell>
          <cell r="L114">
            <v>98.4713735623517</v>
          </cell>
          <cell r="M114">
            <v>98.4714</v>
          </cell>
          <cell r="N114">
            <v>0.08585</v>
          </cell>
        </row>
        <row r="115">
          <cell r="A115" t="str">
            <v>INE582L14092</v>
          </cell>
          <cell r="B115" t="str">
            <v>TATA HOUSING DEVELOPMENT 05MAR2013 CP</v>
          </cell>
          <cell r="C115">
            <v>0</v>
          </cell>
          <cell r="D115" t="str">
            <v>A</v>
          </cell>
          <cell r="E115">
            <v>0</v>
          </cell>
          <cell r="F115">
            <v>98.666782003179</v>
          </cell>
          <cell r="G115">
            <v>98.666782003179</v>
          </cell>
          <cell r="H115">
            <v>0.0822</v>
          </cell>
          <cell r="I115">
            <v>98.5821316666667</v>
          </cell>
          <cell r="J115">
            <v>98.5821316666667</v>
          </cell>
          <cell r="K115">
            <v>0.08749421</v>
          </cell>
          <cell r="L115">
            <v>98.5821316666667</v>
          </cell>
          <cell r="M115">
            <v>98.5821</v>
          </cell>
          <cell r="N115">
            <v>0.08749421</v>
          </cell>
        </row>
        <row r="116">
          <cell r="A116" t="str">
            <v>INE155A14BX7</v>
          </cell>
          <cell r="B116" t="str">
            <v>TATA MOTORS 25FEB2013 CP</v>
          </cell>
          <cell r="C116">
            <v>0</v>
          </cell>
          <cell r="D116" t="str">
            <v>A</v>
          </cell>
          <cell r="E116">
            <v>0</v>
          </cell>
          <cell r="F116">
            <v>98.8371872615384</v>
          </cell>
          <cell r="G116">
            <v>98.8371872615384</v>
          </cell>
          <cell r="H116">
            <v>0.0842</v>
          </cell>
          <cell r="I116">
            <v>98.8538730769231</v>
          </cell>
          <cell r="J116">
            <v>98.8538730769231</v>
          </cell>
          <cell r="K116">
            <v>0.08297776</v>
          </cell>
          <cell r="L116">
            <v>98.8538730769231</v>
          </cell>
          <cell r="M116">
            <v>98.8539</v>
          </cell>
          <cell r="N116">
            <v>0.08297776</v>
          </cell>
        </row>
        <row r="117">
          <cell r="A117" t="str">
            <v>INE909H14AY2</v>
          </cell>
          <cell r="B117" t="str">
            <v>TATA MOTORS FINANCE 31JAN13 CP</v>
          </cell>
          <cell r="C117">
            <v>0</v>
          </cell>
          <cell r="D117" t="str">
            <v>A</v>
          </cell>
          <cell r="E117">
            <v>0</v>
          </cell>
          <cell r="F117">
            <v>99.3964051179617</v>
          </cell>
          <cell r="G117">
            <v>99.3964051179617</v>
          </cell>
          <cell r="H117">
            <v>0.08525</v>
          </cell>
          <cell r="I117">
            <v>99.3970785714286</v>
          </cell>
          <cell r="J117">
            <v>99.3970785714286</v>
          </cell>
          <cell r="K117">
            <v>0.08515431</v>
          </cell>
          <cell r="L117">
            <v>99.3970785714286</v>
          </cell>
          <cell r="M117">
            <v>99.3971</v>
          </cell>
          <cell r="N117">
            <v>0.08515431</v>
          </cell>
        </row>
        <row r="118">
          <cell r="A118" t="str">
            <v>INE037E14209</v>
          </cell>
          <cell r="B118" t="str">
            <v>TATA TELESERVICES 13MAR2013 CP</v>
          </cell>
          <cell r="C118">
            <v>0</v>
          </cell>
          <cell r="D118" t="str">
            <v>N</v>
          </cell>
          <cell r="E118">
            <v>0</v>
          </cell>
          <cell r="F118">
            <v>98.3921177939652</v>
          </cell>
          <cell r="G118">
            <v>98.3921177939652</v>
          </cell>
          <cell r="H118">
            <v>0.089025</v>
          </cell>
          <cell r="I118">
            <v>0</v>
          </cell>
          <cell r="J118">
            <v>0</v>
          </cell>
          <cell r="K118">
            <v>0</v>
          </cell>
          <cell r="L118">
            <v>98.3921177939652</v>
          </cell>
          <cell r="M118">
            <v>98.3921</v>
          </cell>
          <cell r="N118">
            <v>0.089025</v>
          </cell>
        </row>
        <row r="119">
          <cell r="A119" t="str">
            <v>INE037E14241</v>
          </cell>
          <cell r="B119" t="str">
            <v>TATA TELESERVICES 23JAN2013 CP</v>
          </cell>
          <cell r="C119">
            <v>0</v>
          </cell>
          <cell r="D119" t="str">
            <v>A</v>
          </cell>
          <cell r="E119">
            <v>0</v>
          </cell>
          <cell r="F119">
            <v>99.5608140637697</v>
          </cell>
          <cell r="G119">
            <v>99.5608140637697</v>
          </cell>
          <cell r="H119">
            <v>0.08945</v>
          </cell>
          <cell r="I119">
            <v>99.5671157894731</v>
          </cell>
          <cell r="J119">
            <v>99.5671157894731</v>
          </cell>
          <cell r="K119">
            <v>0.08816093</v>
          </cell>
          <cell r="L119">
            <v>99.5671157894731</v>
          </cell>
          <cell r="M119">
            <v>99.5671</v>
          </cell>
          <cell r="N119">
            <v>0.08816093</v>
          </cell>
        </row>
        <row r="120">
          <cell r="A120" t="str">
            <v>INE683A16997</v>
          </cell>
          <cell r="B120" t="str">
            <v>THE SOUTH INDIAN BANK  03APR2013 CD</v>
          </cell>
          <cell r="C120">
            <v>0</v>
          </cell>
          <cell r="D120" t="str">
            <v>N</v>
          </cell>
          <cell r="E120">
            <v>0</v>
          </cell>
          <cell r="F120">
            <v>97.9577026691193</v>
          </cell>
          <cell r="G120">
            <v>97.9577026691193</v>
          </cell>
          <cell r="H120">
            <v>0.086475</v>
          </cell>
          <cell r="I120">
            <v>0</v>
          </cell>
          <cell r="J120">
            <v>0</v>
          </cell>
          <cell r="K120">
            <v>0</v>
          </cell>
          <cell r="L120">
            <v>97.9577026691193</v>
          </cell>
          <cell r="M120">
            <v>97.9577</v>
          </cell>
          <cell r="N120">
            <v>0.086475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tabSelected="1" zoomScalePageLayoutView="0" workbookViewId="0" topLeftCell="B1">
      <selection activeCell="D11" sqref="D11"/>
    </sheetView>
  </sheetViews>
  <sheetFormatPr defaultColWidth="9.140625" defaultRowHeight="15"/>
  <cols>
    <col min="1" max="1" width="6.28125" style="1" customWidth="1"/>
    <col min="2" max="2" width="46.42187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20.421875" style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11" customFormat="1" ht="12.75">
      <c r="A2" s="9" t="s">
        <v>11</v>
      </c>
      <c r="B2" s="9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9" t="s">
        <v>1</v>
      </c>
      <c r="H2" s="10" t="s">
        <v>0</v>
      </c>
      <c r="I2" s="10" t="s">
        <v>12</v>
      </c>
      <c r="J2" s="10" t="s">
        <v>2</v>
      </c>
      <c r="K2" s="9" t="s">
        <v>3</v>
      </c>
      <c r="L2" s="9" t="s">
        <v>13</v>
      </c>
      <c r="M2" s="9" t="s">
        <v>4</v>
      </c>
      <c r="N2" s="9" t="s">
        <v>5</v>
      </c>
      <c r="O2" s="9" t="s">
        <v>14</v>
      </c>
    </row>
    <row r="3" spans="1:15" s="11" customFormat="1" ht="12.75">
      <c r="A3" s="12"/>
      <c r="B3" s="12"/>
      <c r="C3" s="12"/>
      <c r="D3" s="12"/>
      <c r="E3" s="13"/>
      <c r="F3" s="12"/>
      <c r="G3" s="12"/>
      <c r="H3" s="13"/>
      <c r="I3" s="13"/>
      <c r="J3" s="13"/>
      <c r="K3" s="12"/>
      <c r="L3" s="12"/>
      <c r="M3" s="12"/>
      <c r="N3" s="12"/>
      <c r="O3" s="12"/>
    </row>
    <row r="4" spans="1:15" s="2" customFormat="1" ht="11.25">
      <c r="A4" s="2">
        <v>1</v>
      </c>
      <c r="B4" s="2" t="s">
        <v>28</v>
      </c>
      <c r="C4" s="2" t="s">
        <v>22</v>
      </c>
      <c r="D4" s="2" t="s">
        <v>23</v>
      </c>
      <c r="E4" s="6">
        <v>41281</v>
      </c>
      <c r="F4" s="7">
        <f aca="true" t="shared" si="0" ref="F4:F9">+E4-I4</f>
        <v>3</v>
      </c>
      <c r="G4" s="2" t="s">
        <v>15</v>
      </c>
      <c r="H4" s="6">
        <v>41278</v>
      </c>
      <c r="I4" s="6">
        <v>41278</v>
      </c>
      <c r="J4" s="6">
        <v>41278</v>
      </c>
      <c r="K4" s="8">
        <v>0</v>
      </c>
      <c r="L4" s="8">
        <v>42200000</v>
      </c>
      <c r="M4" s="4">
        <v>99.93467968</v>
      </c>
      <c r="N4" s="3">
        <v>7.9525</v>
      </c>
      <c r="O4" s="3" t="s">
        <v>16</v>
      </c>
    </row>
    <row r="5" spans="1:15" ht="11.25">
      <c r="A5" s="2">
        <v>2</v>
      </c>
      <c r="B5" s="1" t="s">
        <v>28</v>
      </c>
      <c r="C5" s="1" t="s">
        <v>22</v>
      </c>
      <c r="D5" s="1" t="s">
        <v>24</v>
      </c>
      <c r="E5" s="6">
        <v>41281</v>
      </c>
      <c r="F5" s="7">
        <f t="shared" si="0"/>
        <v>3</v>
      </c>
      <c r="G5" s="2" t="s">
        <v>15</v>
      </c>
      <c r="H5" s="6">
        <v>41278</v>
      </c>
      <c r="I5" s="6">
        <v>41278</v>
      </c>
      <c r="J5" s="6">
        <v>41278</v>
      </c>
      <c r="K5" s="8">
        <v>0</v>
      </c>
      <c r="L5" s="8">
        <v>38600000</v>
      </c>
      <c r="M5" s="4">
        <v>99.93467968</v>
      </c>
      <c r="N5" s="3">
        <v>7.9525</v>
      </c>
      <c r="O5" s="3" t="s">
        <v>16</v>
      </c>
    </row>
    <row r="6" spans="1:15" ht="11.25">
      <c r="A6" s="2">
        <v>4</v>
      </c>
      <c r="B6" s="1" t="s">
        <v>28</v>
      </c>
      <c r="C6" s="1" t="s">
        <v>22</v>
      </c>
      <c r="D6" s="1" t="s">
        <v>25</v>
      </c>
      <c r="E6" s="6">
        <v>41281</v>
      </c>
      <c r="F6" s="7">
        <f t="shared" si="0"/>
        <v>3</v>
      </c>
      <c r="G6" s="2" t="s">
        <v>15</v>
      </c>
      <c r="H6" s="6">
        <v>41278</v>
      </c>
      <c r="I6" s="6">
        <v>41278</v>
      </c>
      <c r="J6" s="6">
        <v>41278</v>
      </c>
      <c r="K6" s="8">
        <v>0</v>
      </c>
      <c r="L6" s="8">
        <v>35500000</v>
      </c>
      <c r="M6" s="4">
        <v>99.93467968</v>
      </c>
      <c r="N6" s="3">
        <v>7.9525</v>
      </c>
      <c r="O6" s="3" t="s">
        <v>16</v>
      </c>
    </row>
    <row r="7" spans="1:15" ht="11.25">
      <c r="A7" s="2">
        <v>5</v>
      </c>
      <c r="B7" s="1" t="s">
        <v>28</v>
      </c>
      <c r="C7" s="1" t="s">
        <v>22</v>
      </c>
      <c r="D7" s="1" t="s">
        <v>17</v>
      </c>
      <c r="E7" s="6">
        <v>41281</v>
      </c>
      <c r="F7" s="7">
        <f t="shared" si="0"/>
        <v>3</v>
      </c>
      <c r="G7" s="2" t="s">
        <v>15</v>
      </c>
      <c r="H7" s="6">
        <v>41278</v>
      </c>
      <c r="I7" s="6">
        <v>41278</v>
      </c>
      <c r="J7" s="6">
        <v>41278</v>
      </c>
      <c r="K7" s="8">
        <v>0</v>
      </c>
      <c r="L7" s="8">
        <v>105300000</v>
      </c>
      <c r="M7" s="4">
        <v>99.93467968</v>
      </c>
      <c r="N7" s="3">
        <v>7.9525</v>
      </c>
      <c r="O7" s="3" t="s">
        <v>16</v>
      </c>
    </row>
    <row r="8" spans="1:15" ht="11.25">
      <c r="A8" s="2">
        <v>6</v>
      </c>
      <c r="B8" s="1" t="s">
        <v>28</v>
      </c>
      <c r="C8" s="1" t="s">
        <v>22</v>
      </c>
      <c r="D8" s="1" t="s">
        <v>26</v>
      </c>
      <c r="E8" s="6">
        <v>41281</v>
      </c>
      <c r="F8" s="7">
        <f t="shared" si="0"/>
        <v>3</v>
      </c>
      <c r="G8" s="2" t="s">
        <v>15</v>
      </c>
      <c r="H8" s="6">
        <v>41278</v>
      </c>
      <c r="I8" s="6">
        <v>41278</v>
      </c>
      <c r="J8" s="6">
        <v>41278</v>
      </c>
      <c r="K8" s="8">
        <v>0</v>
      </c>
      <c r="L8" s="8">
        <v>17500000</v>
      </c>
      <c r="M8" s="4">
        <v>99.93467968</v>
      </c>
      <c r="N8" s="3">
        <v>7.9525</v>
      </c>
      <c r="O8" s="3" t="s">
        <v>16</v>
      </c>
    </row>
    <row r="9" spans="1:15" ht="11.25">
      <c r="A9" s="2">
        <v>7</v>
      </c>
      <c r="B9" s="1" t="s">
        <v>28</v>
      </c>
      <c r="C9" s="1" t="s">
        <v>22</v>
      </c>
      <c r="D9" s="1" t="s">
        <v>18</v>
      </c>
      <c r="E9" s="6">
        <v>41281</v>
      </c>
      <c r="F9" s="7">
        <f t="shared" si="0"/>
        <v>3</v>
      </c>
      <c r="G9" s="2" t="s">
        <v>15</v>
      </c>
      <c r="H9" s="6">
        <v>41278</v>
      </c>
      <c r="I9" s="6">
        <v>41278</v>
      </c>
      <c r="J9" s="6">
        <v>41278</v>
      </c>
      <c r="K9" s="8">
        <v>0</v>
      </c>
      <c r="L9" s="8">
        <v>19100000</v>
      </c>
      <c r="M9" s="4">
        <v>99.93467968</v>
      </c>
      <c r="N9" s="3">
        <v>7.9525</v>
      </c>
      <c r="O9" s="3" t="s">
        <v>16</v>
      </c>
    </row>
    <row r="10" spans="1:15" ht="11.25">
      <c r="A10" s="2">
        <v>8</v>
      </c>
      <c r="B10" s="1" t="s">
        <v>29</v>
      </c>
      <c r="C10" s="1" t="s">
        <v>39</v>
      </c>
      <c r="D10" s="1" t="s">
        <v>18</v>
      </c>
      <c r="E10" s="6">
        <v>41348</v>
      </c>
      <c r="F10" s="7">
        <f aca="true" t="shared" si="1" ref="F10:F17">+E10-I10</f>
        <v>70</v>
      </c>
      <c r="G10" s="2" t="s">
        <v>15</v>
      </c>
      <c r="H10" s="6">
        <v>41278</v>
      </c>
      <c r="I10" s="6">
        <v>41278</v>
      </c>
      <c r="J10" s="6">
        <v>41278</v>
      </c>
      <c r="K10" s="8">
        <v>2500000</v>
      </c>
      <c r="L10" s="8">
        <v>246143250</v>
      </c>
      <c r="M10" s="4">
        <f>VLOOKUP(C10,'[2]VALUATION'!$A$1:$M$120,13,0)</f>
        <v>98.479</v>
      </c>
      <c r="N10" s="3">
        <f>VLOOKUP(C10,'[2]VALUATION'!$A$1:$N$120,14,0)*100</f>
        <v>8.17</v>
      </c>
      <c r="O10" s="3" t="s">
        <v>16</v>
      </c>
    </row>
    <row r="11" spans="1:15" ht="11.25">
      <c r="A11" s="2">
        <v>9</v>
      </c>
      <c r="B11" s="1" t="s">
        <v>30</v>
      </c>
      <c r="C11" s="1" t="s">
        <v>40</v>
      </c>
      <c r="D11" s="1" t="s">
        <v>18</v>
      </c>
      <c r="E11" s="6">
        <v>41313</v>
      </c>
      <c r="F11" s="7">
        <f t="shared" si="1"/>
        <v>35</v>
      </c>
      <c r="G11" s="2" t="s">
        <v>15</v>
      </c>
      <c r="H11" s="6">
        <v>41278</v>
      </c>
      <c r="I11" s="6">
        <v>41278</v>
      </c>
      <c r="J11" s="6">
        <v>41278</v>
      </c>
      <c r="K11" s="8">
        <v>1000000</v>
      </c>
      <c r="L11" s="8">
        <v>99219800</v>
      </c>
      <c r="M11" s="4">
        <f>VLOOKUP(C11,'[2]VALUATION'!$A$1:$M$120,13,0)</f>
        <v>99.2421</v>
      </c>
      <c r="N11" s="3">
        <f>VLOOKUP(C11,'[2]VALUATION'!$A$1:$N$120,14,0)*100</f>
        <v>7.964266</v>
      </c>
      <c r="O11" s="3" t="s">
        <v>16</v>
      </c>
    </row>
    <row r="12" spans="1:15" ht="11.25">
      <c r="A12" s="2">
        <v>10</v>
      </c>
      <c r="B12" s="1" t="s">
        <v>31</v>
      </c>
      <c r="C12" s="1" t="s">
        <v>41</v>
      </c>
      <c r="D12" s="1" t="s">
        <v>18</v>
      </c>
      <c r="E12" s="6">
        <v>41361</v>
      </c>
      <c r="F12" s="7">
        <f t="shared" si="1"/>
        <v>83</v>
      </c>
      <c r="G12" s="2" t="s">
        <v>15</v>
      </c>
      <c r="H12" s="6">
        <v>41278</v>
      </c>
      <c r="I12" s="6">
        <v>41278</v>
      </c>
      <c r="J12" s="6">
        <v>41278</v>
      </c>
      <c r="K12" s="8">
        <v>500000</v>
      </c>
      <c r="L12" s="8">
        <v>49037650</v>
      </c>
      <c r="M12" s="4">
        <f>VLOOKUP(C12,'[2]VALUATION'!$A$1:$M$120,13,0)</f>
        <v>98.1013</v>
      </c>
      <c r="N12" s="3">
        <f>VLOOKUP(C12,'[2]VALUATION'!$A$1:$N$120,14,0)*100</f>
        <v>8.615</v>
      </c>
      <c r="O12" s="3" t="s">
        <v>49</v>
      </c>
    </row>
    <row r="13" spans="1:15" ht="11.25">
      <c r="A13" s="2">
        <v>11</v>
      </c>
      <c r="B13" s="1" t="s">
        <v>32</v>
      </c>
      <c r="C13" s="1" t="s">
        <v>42</v>
      </c>
      <c r="D13" s="1" t="s">
        <v>18</v>
      </c>
      <c r="E13" s="6">
        <v>41338</v>
      </c>
      <c r="F13" s="7">
        <f t="shared" si="1"/>
        <v>60</v>
      </c>
      <c r="G13" s="2" t="s">
        <v>15</v>
      </c>
      <c r="H13" s="6">
        <v>41278</v>
      </c>
      <c r="I13" s="6">
        <v>41278</v>
      </c>
      <c r="J13" s="6">
        <v>41278</v>
      </c>
      <c r="K13" s="8">
        <v>2500000</v>
      </c>
      <c r="L13" s="8">
        <v>246395250</v>
      </c>
      <c r="M13" s="4">
        <f>VLOOKUP(C13,'[2]VALUATION'!$A$1:$M$120,13,0)</f>
        <v>98.5821</v>
      </c>
      <c r="N13" s="3">
        <f>VLOOKUP(C13,'[2]VALUATION'!$A$1:$N$120,14,0)*100</f>
        <v>8.749421</v>
      </c>
      <c r="O13" s="3" t="s">
        <v>16</v>
      </c>
    </row>
    <row r="14" spans="1:15" ht="11.25">
      <c r="A14" s="2">
        <v>12</v>
      </c>
      <c r="B14" s="1" t="s">
        <v>33</v>
      </c>
      <c r="C14" s="1" t="s">
        <v>43</v>
      </c>
      <c r="D14" s="1" t="s">
        <v>18</v>
      </c>
      <c r="E14" s="6">
        <v>41305</v>
      </c>
      <c r="F14" s="7">
        <f t="shared" si="1"/>
        <v>27</v>
      </c>
      <c r="G14" s="2" t="s">
        <v>15</v>
      </c>
      <c r="H14" s="6">
        <v>41278</v>
      </c>
      <c r="I14" s="6">
        <v>41278</v>
      </c>
      <c r="J14" s="6">
        <v>41278</v>
      </c>
      <c r="K14" s="8">
        <v>2500000</v>
      </c>
      <c r="L14" s="8">
        <v>247991250</v>
      </c>
      <c r="M14" s="4">
        <f>VLOOKUP(C14,'[2]VALUATION'!$A$1:$M$120,13,0)</f>
        <v>99.2263</v>
      </c>
      <c r="N14" s="3">
        <f>VLOOKUP(C14,'[2]VALUATION'!$A$1:$N$120,14,0)*100</f>
        <v>10.541392</v>
      </c>
      <c r="O14" s="3" t="s">
        <v>16</v>
      </c>
    </row>
    <row r="15" spans="1:15" ht="11.25">
      <c r="A15" s="2">
        <v>13</v>
      </c>
      <c r="B15" s="1" t="s">
        <v>34</v>
      </c>
      <c r="C15" s="1" t="s">
        <v>44</v>
      </c>
      <c r="D15" s="1" t="s">
        <v>18</v>
      </c>
      <c r="E15" s="6">
        <v>41318</v>
      </c>
      <c r="F15" s="7">
        <f t="shared" si="1"/>
        <v>40</v>
      </c>
      <c r="G15" s="2" t="s">
        <v>15</v>
      </c>
      <c r="H15" s="6">
        <v>41278</v>
      </c>
      <c r="I15" s="6">
        <v>41278</v>
      </c>
      <c r="J15" s="6">
        <v>41278</v>
      </c>
      <c r="K15" s="8">
        <v>2500000</v>
      </c>
      <c r="L15" s="8">
        <v>247788250</v>
      </c>
      <c r="M15" s="4">
        <v>99.1153</v>
      </c>
      <c r="N15" s="3">
        <v>8.145</v>
      </c>
      <c r="O15" s="3" t="s">
        <v>16</v>
      </c>
    </row>
    <row r="16" spans="1:15" ht="11.25">
      <c r="A16" s="2">
        <v>14</v>
      </c>
      <c r="B16" s="1" t="s">
        <v>35</v>
      </c>
      <c r="C16" s="1" t="s">
        <v>45</v>
      </c>
      <c r="D16" s="1" t="s">
        <v>18</v>
      </c>
      <c r="E16" s="6">
        <v>41310</v>
      </c>
      <c r="F16" s="7">
        <f t="shared" si="1"/>
        <v>32</v>
      </c>
      <c r="G16" s="2" t="s">
        <v>15</v>
      </c>
      <c r="H16" s="6">
        <v>41278</v>
      </c>
      <c r="I16" s="6">
        <v>41278</v>
      </c>
      <c r="J16" s="6">
        <v>41278</v>
      </c>
      <c r="K16" s="8">
        <v>1000000</v>
      </c>
      <c r="L16" s="8">
        <v>99293100</v>
      </c>
      <c r="M16" s="4">
        <f>VLOOKUP(C16,'[2]VALUATION'!$A$1:$M$120,13,0)</f>
        <v>99.3152</v>
      </c>
      <c r="N16" s="3">
        <f>VLOOKUP(C16,'[2]VALUATION'!$A$1:$N$120,14,0)*100</f>
        <v>7.864967</v>
      </c>
      <c r="O16" s="3" t="s">
        <v>16</v>
      </c>
    </row>
    <row r="17" spans="1:15" ht="11.25">
      <c r="A17" s="2">
        <v>15</v>
      </c>
      <c r="B17" s="1" t="s">
        <v>36</v>
      </c>
      <c r="C17" s="1" t="s">
        <v>46</v>
      </c>
      <c r="D17" s="1" t="s">
        <v>18</v>
      </c>
      <c r="E17" s="6">
        <v>41320</v>
      </c>
      <c r="F17" s="7">
        <f t="shared" si="1"/>
        <v>42</v>
      </c>
      <c r="G17" s="2" t="s">
        <v>15</v>
      </c>
      <c r="H17" s="6">
        <v>41278</v>
      </c>
      <c r="I17" s="6">
        <v>41278</v>
      </c>
      <c r="J17" s="6">
        <v>41278</v>
      </c>
      <c r="K17" s="8">
        <v>2500000</v>
      </c>
      <c r="L17" s="8">
        <v>247677250</v>
      </c>
      <c r="M17" s="4">
        <v>99.0709</v>
      </c>
      <c r="N17" s="3">
        <v>8.15</v>
      </c>
      <c r="O17" s="3" t="s">
        <v>16</v>
      </c>
    </row>
    <row r="18" spans="1:15" ht="11.25">
      <c r="A18" s="2">
        <v>16</v>
      </c>
      <c r="B18" s="1" t="s">
        <v>35</v>
      </c>
      <c r="C18" s="1" t="s">
        <v>45</v>
      </c>
      <c r="D18" s="1" t="s">
        <v>18</v>
      </c>
      <c r="E18" s="6">
        <v>41310</v>
      </c>
      <c r="F18" s="7">
        <f aca="true" t="shared" si="2" ref="F18:F24">+E18-I18</f>
        <v>32</v>
      </c>
      <c r="G18" s="2" t="s">
        <v>15</v>
      </c>
      <c r="H18" s="6">
        <v>41278</v>
      </c>
      <c r="I18" s="6">
        <v>41278</v>
      </c>
      <c r="J18" s="6">
        <v>41278</v>
      </c>
      <c r="K18" s="8">
        <v>1500000</v>
      </c>
      <c r="L18" s="8">
        <v>148939650</v>
      </c>
      <c r="M18" s="4">
        <f>VLOOKUP(C18,'[2]VALUATION'!$A$1:$M$120,13,0)</f>
        <v>99.3152</v>
      </c>
      <c r="N18" s="3">
        <f>VLOOKUP(C18,'[2]VALUATION'!$A$1:$N$120,14,0)*100</f>
        <v>7.864967</v>
      </c>
      <c r="O18" s="3" t="s">
        <v>16</v>
      </c>
    </row>
    <row r="19" spans="1:15" ht="11.25">
      <c r="A19" s="2">
        <v>17</v>
      </c>
      <c r="B19" s="1" t="s">
        <v>28</v>
      </c>
      <c r="C19" s="1" t="s">
        <v>22</v>
      </c>
      <c r="D19" s="1" t="s">
        <v>19</v>
      </c>
      <c r="E19" s="6">
        <v>41281</v>
      </c>
      <c r="F19" s="7">
        <f t="shared" si="2"/>
        <v>3</v>
      </c>
      <c r="G19" s="2" t="s">
        <v>15</v>
      </c>
      <c r="H19" s="6">
        <v>41278</v>
      </c>
      <c r="I19" s="6">
        <v>41278</v>
      </c>
      <c r="J19" s="6">
        <v>41278</v>
      </c>
      <c r="K19" s="8">
        <v>0</v>
      </c>
      <c r="L19" s="8">
        <v>449400000</v>
      </c>
      <c r="M19" s="4">
        <v>99.93467968</v>
      </c>
      <c r="N19" s="3">
        <v>7.9525</v>
      </c>
      <c r="O19" s="3" t="s">
        <v>16</v>
      </c>
    </row>
    <row r="20" spans="1:15" ht="11.25">
      <c r="A20" s="2">
        <v>18</v>
      </c>
      <c r="B20" s="1" t="s">
        <v>28</v>
      </c>
      <c r="C20" s="1" t="s">
        <v>22</v>
      </c>
      <c r="D20" s="1" t="s">
        <v>20</v>
      </c>
      <c r="E20" s="6">
        <v>41281</v>
      </c>
      <c r="F20" s="7">
        <f t="shared" si="2"/>
        <v>3</v>
      </c>
      <c r="G20" s="2" t="s">
        <v>15</v>
      </c>
      <c r="H20" s="6">
        <v>41278</v>
      </c>
      <c r="I20" s="6">
        <v>41278</v>
      </c>
      <c r="J20" s="6">
        <v>41278</v>
      </c>
      <c r="K20" s="8">
        <v>0</v>
      </c>
      <c r="L20" s="8">
        <v>26000000</v>
      </c>
      <c r="M20" s="4">
        <v>99.93467968</v>
      </c>
      <c r="N20" s="3">
        <v>7.9525</v>
      </c>
      <c r="O20" s="3" t="s">
        <v>16</v>
      </c>
    </row>
    <row r="21" spans="1:15" ht="11.25">
      <c r="A21" s="2">
        <v>19</v>
      </c>
      <c r="B21" s="1" t="s">
        <v>28</v>
      </c>
      <c r="C21" s="1" t="s">
        <v>22</v>
      </c>
      <c r="D21" s="1" t="s">
        <v>27</v>
      </c>
      <c r="E21" s="6">
        <v>41281</v>
      </c>
      <c r="F21" s="7">
        <f t="shared" si="2"/>
        <v>3</v>
      </c>
      <c r="G21" s="2" t="s">
        <v>15</v>
      </c>
      <c r="H21" s="6">
        <v>41278</v>
      </c>
      <c r="I21" s="6">
        <v>41278</v>
      </c>
      <c r="J21" s="6">
        <v>41278</v>
      </c>
      <c r="K21" s="8">
        <v>0</v>
      </c>
      <c r="L21" s="8">
        <v>36600000</v>
      </c>
      <c r="M21" s="4">
        <v>99.93467968</v>
      </c>
      <c r="N21" s="3">
        <v>7.9525</v>
      </c>
      <c r="O21" s="3" t="s">
        <v>16</v>
      </c>
    </row>
    <row r="22" spans="1:15" ht="11.25">
      <c r="A22" s="2">
        <v>20</v>
      </c>
      <c r="B22" s="1" t="s">
        <v>37</v>
      </c>
      <c r="C22" s="1" t="s">
        <v>47</v>
      </c>
      <c r="D22" s="1" t="s">
        <v>27</v>
      </c>
      <c r="E22" s="6">
        <v>41470</v>
      </c>
      <c r="F22" s="7">
        <f t="shared" si="2"/>
        <v>192</v>
      </c>
      <c r="G22" s="2" t="s">
        <v>15</v>
      </c>
      <c r="H22" s="6">
        <v>41278</v>
      </c>
      <c r="I22" s="6">
        <v>41278</v>
      </c>
      <c r="J22" s="6">
        <v>41278</v>
      </c>
      <c r="K22" s="8">
        <v>1000000</v>
      </c>
      <c r="L22" s="8">
        <v>95556500</v>
      </c>
      <c r="M22" s="4">
        <f>VLOOKUP(C22,'[2]VALUATION'!$A$1:$M$120,13,0)</f>
        <v>95.5787</v>
      </c>
      <c r="N22" s="3">
        <f>VLOOKUP(C22,'[2]VALUATION'!$A$1:$N$120,14,0)*100</f>
        <v>8.84</v>
      </c>
      <c r="O22" s="3" t="s">
        <v>16</v>
      </c>
    </row>
    <row r="23" spans="1:15" ht="11.25">
      <c r="A23" s="2">
        <v>21</v>
      </c>
      <c r="B23" s="1" t="s">
        <v>31</v>
      </c>
      <c r="C23" s="1" t="s">
        <v>41</v>
      </c>
      <c r="D23" s="1" t="s">
        <v>27</v>
      </c>
      <c r="E23" s="6">
        <v>41361</v>
      </c>
      <c r="F23" s="7">
        <f t="shared" si="2"/>
        <v>83</v>
      </c>
      <c r="G23" s="2" t="s">
        <v>15</v>
      </c>
      <c r="H23" s="6">
        <v>41278</v>
      </c>
      <c r="I23" s="6">
        <v>41278</v>
      </c>
      <c r="J23" s="6">
        <v>41278</v>
      </c>
      <c r="K23" s="8">
        <v>500000</v>
      </c>
      <c r="L23" s="8">
        <v>49037650</v>
      </c>
      <c r="M23" s="4">
        <f>VLOOKUP(C23,'[2]VALUATION'!$A$1:$M$120,13,0)</f>
        <v>98.1013</v>
      </c>
      <c r="N23" s="3">
        <f>VLOOKUP(C23,'[2]VALUATION'!$A$1:$N$120,14,0)*100</f>
        <v>8.615</v>
      </c>
      <c r="O23" s="3" t="s">
        <v>49</v>
      </c>
    </row>
    <row r="24" spans="1:15" ht="11.25">
      <c r="A24" s="2">
        <v>22</v>
      </c>
      <c r="B24" s="1" t="s">
        <v>28</v>
      </c>
      <c r="C24" s="1" t="s">
        <v>22</v>
      </c>
      <c r="D24" s="1" t="s">
        <v>21</v>
      </c>
      <c r="E24" s="6">
        <v>41281</v>
      </c>
      <c r="F24" s="7">
        <f t="shared" si="2"/>
        <v>3</v>
      </c>
      <c r="G24" s="2" t="s">
        <v>15</v>
      </c>
      <c r="H24" s="6">
        <v>41278</v>
      </c>
      <c r="I24" s="6">
        <v>41278</v>
      </c>
      <c r="J24" s="6">
        <v>41278</v>
      </c>
      <c r="K24" s="8">
        <v>0</v>
      </c>
      <c r="L24" s="8">
        <v>132300000</v>
      </c>
      <c r="M24" s="4">
        <v>99.93467968</v>
      </c>
      <c r="N24" s="3">
        <v>7.9525</v>
      </c>
      <c r="O24" s="3" t="s">
        <v>16</v>
      </c>
    </row>
    <row r="25" spans="1:15" ht="11.25">
      <c r="A25" s="2">
        <v>23</v>
      </c>
      <c r="B25" s="1" t="s">
        <v>38</v>
      </c>
      <c r="C25" s="1" t="s">
        <v>48</v>
      </c>
      <c r="D25" s="1" t="s">
        <v>21</v>
      </c>
      <c r="E25" s="6">
        <v>41425</v>
      </c>
      <c r="F25" s="7">
        <f>+E25-I25</f>
        <v>147</v>
      </c>
      <c r="G25" s="2" t="s">
        <v>15</v>
      </c>
      <c r="H25" s="6">
        <v>41278</v>
      </c>
      <c r="I25" s="6">
        <v>41278</v>
      </c>
      <c r="J25" s="6">
        <v>41278</v>
      </c>
      <c r="K25" s="8">
        <v>500000</v>
      </c>
      <c r="L25" s="8">
        <v>48222950</v>
      </c>
      <c r="M25" s="4">
        <f>VLOOKUP(C25,'[2]VALUATION'!$A$1:$M$120,13,0)</f>
        <v>96.4692</v>
      </c>
      <c r="N25" s="3">
        <f>VLOOKUP(C25,'[2]VALUATION'!$A$1:$N$120,14,0)*100</f>
        <v>9.15</v>
      </c>
      <c r="O25" s="3" t="s">
        <v>16</v>
      </c>
    </row>
    <row r="26" spans="1:15" ht="11.25">
      <c r="A26" s="2">
        <v>24</v>
      </c>
      <c r="B26" s="1" t="s">
        <v>37</v>
      </c>
      <c r="C26" s="1" t="s">
        <v>47</v>
      </c>
      <c r="D26" s="1" t="s">
        <v>21</v>
      </c>
      <c r="E26" s="1">
        <v>41470</v>
      </c>
      <c r="F26" s="7">
        <f>+E26-I26</f>
        <v>192</v>
      </c>
      <c r="G26" s="2" t="s">
        <v>15</v>
      </c>
      <c r="H26" s="6">
        <v>41278</v>
      </c>
      <c r="I26" s="6">
        <v>41278</v>
      </c>
      <c r="J26" s="6">
        <v>41278</v>
      </c>
      <c r="K26" s="1">
        <v>1500000</v>
      </c>
      <c r="L26" s="8">
        <v>143334750</v>
      </c>
      <c r="M26" s="4">
        <f>VLOOKUP(C26,'[2]VALUATION'!$A$1:$M$120,13,0)</f>
        <v>95.5787</v>
      </c>
      <c r="N26" s="3">
        <f>VLOOKUP(C26,'[2]VALUATION'!$A$1:$N$120,14,0)*100</f>
        <v>8.84</v>
      </c>
      <c r="O26" s="3" t="s">
        <v>16</v>
      </c>
    </row>
    <row r="27" spans="8:13" ht="11.25">
      <c r="H27" s="6"/>
      <c r="I27" s="6"/>
      <c r="L27" s="8"/>
      <c r="M27" s="4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2013-02-01T12:46:57Z</dcterms:modified>
  <cp:category/>
  <cp:version/>
  <cp:contentType/>
  <cp:contentStatus/>
</cp:coreProperties>
</file>