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<sst xmlns="http://schemas.openxmlformats.org/spreadsheetml/2006/main" count="105" uniqueCount="39">
  <si>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</si>
  <si>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</si>
  <si>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</si>
  <si>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</si>
  <si>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</si>
  <si>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</si>
  <si>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</si>
  <si>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</si>
  <si>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</si>
  <si>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</si>
  <si>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</si>
  <si>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</si>
  <si>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</si>
  <si>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</si>
  <si>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</si>
  <si>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</si>
  <si>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</si>
  <si>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</si>
  <si>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</si>
  <si>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</si>
  <si>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</si>
  <si>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</si>
  <si>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</si>
  <si>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</si>
  <si>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</si>
  <si>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</si>
  <si>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</si>
  <si>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>0% Syndicate Bank - 11-Jun-2012</t>
  </si>
  <si>
    <t>INE667A16AE8</t>
  </si>
  <si>
    <t xml:space="preserve"> PRAMERICA LIQUID FUND</t>
  </si>
  <si>
    <t>CBLO 09-APR-2012</t>
  </si>
  <si>
    <t>0% IDBI Bank - 05-Jun-2012</t>
  </si>
  <si>
    <t>0% HDFC Bank - 19-Jun-2012</t>
  </si>
  <si>
    <t>0% SREI Equipment Fin - 30-Apr-2012</t>
  </si>
  <si>
    <t>INE008A16GX2</t>
  </si>
  <si>
    <t>INE040A16776</t>
  </si>
  <si>
    <t>INE881J14AD3</t>
  </si>
  <si>
    <t>T+1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</si>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</sst>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040412\Citi%20Valuation\Valuation_04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INE428A16GC6</v>
          </cell>
          <cell r="B2" t="str">
            <v>ALLAHABAD BANK 18JUN12 CD</v>
          </cell>
          <cell r="C2">
            <v>0</v>
          </cell>
          <cell r="D2" t="str">
            <v>A</v>
          </cell>
          <cell r="E2">
            <v>97.7961155555552</v>
          </cell>
          <cell r="F2">
            <v>0</v>
          </cell>
          <cell r="G2">
            <v>97.7961</v>
          </cell>
          <cell r="H2">
            <v>0</v>
          </cell>
          <cell r="I2">
            <v>0.11115483523410105</v>
          </cell>
        </row>
        <row r="3">
          <cell r="A3" t="str">
            <v>INE428A16FM7</v>
          </cell>
          <cell r="B3" t="str">
            <v>ALLAHABAD BANK 30MAY12 CD</v>
          </cell>
          <cell r="C3">
            <v>0</v>
          </cell>
          <cell r="D3" t="str">
            <v>A</v>
          </cell>
          <cell r="E3">
            <v>98.4308314606743</v>
          </cell>
          <cell r="F3">
            <v>0</v>
          </cell>
          <cell r="G3">
            <v>98.4308</v>
          </cell>
          <cell r="H3">
            <v>0</v>
          </cell>
          <cell r="I3">
            <v>0.10579584545994034</v>
          </cell>
        </row>
        <row r="4">
          <cell r="A4" t="str">
            <v>INE434A16AR5</v>
          </cell>
          <cell r="B4" t="str">
            <v>ANDHRA BANK 19JUN12 CD</v>
          </cell>
          <cell r="C4">
            <v>0</v>
          </cell>
          <cell r="D4" t="str">
            <v>A</v>
          </cell>
          <cell r="E4">
            <v>97.8975274725279</v>
          </cell>
          <cell r="F4">
            <v>0</v>
          </cell>
          <cell r="G4">
            <v>97.8975</v>
          </cell>
          <cell r="H4">
            <v>0</v>
          </cell>
          <cell r="I4">
            <v>0.10451778743750417</v>
          </cell>
        </row>
        <row r="5">
          <cell r="A5" t="str">
            <v>INE084A16691</v>
          </cell>
          <cell r="B5" t="str">
            <v>BANK OF INDIA 07JUN12 CD</v>
          </cell>
          <cell r="C5">
            <v>0</v>
          </cell>
          <cell r="D5" t="str">
            <v>A</v>
          </cell>
          <cell r="E5">
            <v>98.1466100000003</v>
          </cell>
          <cell r="F5">
            <v>0</v>
          </cell>
          <cell r="G5">
            <v>98.1466</v>
          </cell>
          <cell r="H5">
            <v>0</v>
          </cell>
          <cell r="I5">
            <v>0.10940667685254447</v>
          </cell>
        </row>
        <row r="6">
          <cell r="A6" t="str">
            <v>INE457A16962</v>
          </cell>
          <cell r="B6" t="str">
            <v>BANK OF MAHARASHTRA 14MAY12 CD</v>
          </cell>
          <cell r="C6">
            <v>0</v>
          </cell>
          <cell r="D6" t="str">
            <v>A</v>
          </cell>
          <cell r="E6">
            <v>98.9365707865164</v>
          </cell>
          <cell r="F6">
            <v>0</v>
          </cell>
          <cell r="G6">
            <v>98.9366</v>
          </cell>
          <cell r="H6">
            <v>0</v>
          </cell>
          <cell r="I6">
            <v>0.10059583289027531</v>
          </cell>
        </row>
        <row r="7">
          <cell r="A7" t="str">
            <v>INE457A16970</v>
          </cell>
          <cell r="B7" t="str">
            <v>BANK OF MAHARASHTRA 17MAY12 CD</v>
          </cell>
          <cell r="C7">
            <v>0</v>
          </cell>
          <cell r="D7" t="str">
            <v>A</v>
          </cell>
          <cell r="E7">
            <v>98.8385046511632</v>
          </cell>
          <cell r="F7">
            <v>0</v>
          </cell>
          <cell r="G7">
            <v>98.8385</v>
          </cell>
          <cell r="H7">
            <v>0</v>
          </cell>
          <cell r="I7">
            <v>0.10212566155305756</v>
          </cell>
        </row>
        <row r="8">
          <cell r="A8" t="str">
            <v>INE457A16AH7</v>
          </cell>
          <cell r="B8" t="str">
            <v>BANK OF MAHARASHTRA 22JUN12 CD</v>
          </cell>
          <cell r="C8">
            <v>0</v>
          </cell>
          <cell r="D8" t="str">
            <v>A</v>
          </cell>
          <cell r="E8">
            <v>97.7100795454549</v>
          </cell>
          <cell r="F8">
            <v>0</v>
          </cell>
          <cell r="G8">
            <v>97.7101</v>
          </cell>
          <cell r="H8">
            <v>0</v>
          </cell>
          <cell r="I8">
            <v>0.10966784040027616</v>
          </cell>
        </row>
        <row r="9">
          <cell r="A9" t="str">
            <v>INE476A16GH4</v>
          </cell>
          <cell r="B9" t="str">
            <v>CANARA BANK 01JUN12 CD</v>
          </cell>
          <cell r="C9">
            <v>0</v>
          </cell>
          <cell r="D9" t="str">
            <v>A</v>
          </cell>
          <cell r="E9">
            <v>98.4380747252748</v>
          </cell>
          <cell r="F9">
            <v>0</v>
          </cell>
          <cell r="G9">
            <v>98.4381</v>
          </cell>
          <cell r="H9">
            <v>0</v>
          </cell>
          <cell r="I9">
            <v>0.10160501640970898</v>
          </cell>
        </row>
        <row r="10">
          <cell r="A10" t="str">
            <v>INE476A16EA4</v>
          </cell>
          <cell r="B10" t="str">
            <v>CANARA BANK 08JUN12 CD</v>
          </cell>
          <cell r="C10">
            <v>0</v>
          </cell>
          <cell r="D10" t="str">
            <v>A</v>
          </cell>
          <cell r="E10">
            <v>97.9464756599298</v>
          </cell>
          <cell r="F10">
            <v>0</v>
          </cell>
          <cell r="G10">
            <v>97.9465</v>
          </cell>
          <cell r="H10">
            <v>0</v>
          </cell>
          <cell r="I10">
            <v>0.11957046869787533</v>
          </cell>
        </row>
        <row r="11">
          <cell r="A11" t="str">
            <v>INE483A16AX0</v>
          </cell>
          <cell r="B11" t="str">
            <v>CENTRAL BANK OF INDIA 15JUN12 CD</v>
          </cell>
          <cell r="C11">
            <v>0</v>
          </cell>
          <cell r="D11" t="str">
            <v>A</v>
          </cell>
          <cell r="E11">
            <v>97.8658648351643</v>
          </cell>
          <cell r="F11">
            <v>0</v>
          </cell>
          <cell r="G11">
            <v>97.8659</v>
          </cell>
          <cell r="H11">
            <v>0</v>
          </cell>
          <cell r="I11">
            <v>0.11210505583575943</v>
          </cell>
        </row>
        <row r="12">
          <cell r="A12" t="str">
            <v>INE483A16AN1</v>
          </cell>
          <cell r="B12" t="str">
            <v>CENTRAL BANK OF INDIA 21MAY12 CD</v>
          </cell>
          <cell r="C12">
            <v>0</v>
          </cell>
          <cell r="D12" t="str">
            <v>A</v>
          </cell>
          <cell r="E12">
            <v>98.7369863636356</v>
          </cell>
          <cell r="F12">
            <v>0</v>
          </cell>
          <cell r="G12">
            <v>98.737</v>
          </cell>
          <cell r="H12">
            <v>0</v>
          </cell>
          <cell r="I12">
            <v>0.10149933682866284</v>
          </cell>
        </row>
        <row r="13">
          <cell r="A13" t="str">
            <v>INE112A16BJ2</v>
          </cell>
          <cell r="B13" t="str">
            <v>CORPORATION BANK 08JUN12 CD</v>
          </cell>
          <cell r="C13">
            <v>0</v>
          </cell>
          <cell r="D13" t="str">
            <v>A</v>
          </cell>
          <cell r="E13">
            <v>98.1435636363632</v>
          </cell>
          <cell r="F13">
            <v>0</v>
          </cell>
          <cell r="G13">
            <v>98.1436</v>
          </cell>
          <cell r="H13">
            <v>0</v>
          </cell>
          <cell r="I13">
            <v>0.10787756470301398</v>
          </cell>
        </row>
        <row r="14">
          <cell r="A14" t="str">
            <v>INE137G14103</v>
          </cell>
          <cell r="B14" t="str">
            <v>DECCAN CHRONICLE HOLDING LTD 25JUN12 CP</v>
          </cell>
          <cell r="C14">
            <v>0</v>
          </cell>
          <cell r="D14" t="str">
            <v>A</v>
          </cell>
          <cell r="E14">
            <v>96.9957191011236</v>
          </cell>
          <cell r="F14">
            <v>0</v>
          </cell>
          <cell r="G14">
            <v>96.9957</v>
          </cell>
          <cell r="H14">
            <v>0</v>
          </cell>
          <cell r="I14">
            <v>0.13957120081402863</v>
          </cell>
        </row>
        <row r="15">
          <cell r="A15" t="str">
            <v>INE077A16844</v>
          </cell>
          <cell r="B15" t="str">
            <v>DENA BANK 25JUN12 CD</v>
          </cell>
          <cell r="C15">
            <v>0</v>
          </cell>
          <cell r="D15" t="str">
            <v>A</v>
          </cell>
          <cell r="E15">
            <v>97.5988102272726</v>
          </cell>
          <cell r="F15">
            <v>0</v>
          </cell>
          <cell r="G15">
            <v>97.5988</v>
          </cell>
          <cell r="H15">
            <v>0</v>
          </cell>
          <cell r="I15">
            <v>0.11086381187606623</v>
          </cell>
        </row>
        <row r="16">
          <cell r="A16" t="str">
            <v>INE680A16472</v>
          </cell>
          <cell r="B16" t="str">
            <v>DHANLAXMI BANK 21JUN12 CD</v>
          </cell>
          <cell r="C16">
            <v>0</v>
          </cell>
          <cell r="D16" t="str">
            <v>A</v>
          </cell>
          <cell r="E16">
            <v>97.5479970746971</v>
          </cell>
          <cell r="F16">
            <v>0</v>
          </cell>
          <cell r="G16">
            <v>97.548</v>
          </cell>
          <cell r="H16">
            <v>0</v>
          </cell>
          <cell r="I16">
            <v>0.11915294109946821</v>
          </cell>
        </row>
        <row r="17">
          <cell r="A17" t="str">
            <v>INE532F14GM8</v>
          </cell>
          <cell r="B17" t="str">
            <v>EDELWEISS FIN SERVICES LTD 04JUN12 CP</v>
          </cell>
          <cell r="C17">
            <v>0</v>
          </cell>
          <cell r="D17" t="str">
            <v>A</v>
          </cell>
          <cell r="E17">
            <v>98.008347826087</v>
          </cell>
          <cell r="F17">
            <v>0</v>
          </cell>
          <cell r="G17">
            <v>98.0083</v>
          </cell>
          <cell r="H17">
            <v>0</v>
          </cell>
          <cell r="I17">
            <v>0.12362093971291113</v>
          </cell>
        </row>
        <row r="18">
          <cell r="A18" t="str">
            <v>INE535H14AV1</v>
          </cell>
          <cell r="B18" t="str">
            <v>FULLERTON INDIA CREDIT CO.LTD 04JUN12 CP</v>
          </cell>
          <cell r="C18">
            <v>0</v>
          </cell>
          <cell r="D18" t="str">
            <v>A</v>
          </cell>
          <cell r="E18">
            <v>98.0680437157461</v>
          </cell>
          <cell r="F18">
            <v>0</v>
          </cell>
          <cell r="G18">
            <v>98.068</v>
          </cell>
          <cell r="H18">
            <v>0</v>
          </cell>
          <cell r="I18">
            <v>0.11984264819853344</v>
          </cell>
        </row>
        <row r="19">
          <cell r="A19" t="str">
            <v>INE040A16776</v>
          </cell>
          <cell r="B19" t="str">
            <v>HDFC BANK LTD 19JUN12 CD</v>
          </cell>
          <cell r="C19">
            <v>0</v>
          </cell>
          <cell r="D19" t="str">
            <v>A</v>
          </cell>
          <cell r="E19">
            <v>98.006875</v>
          </cell>
          <cell r="F19">
            <v>0</v>
          </cell>
          <cell r="G19">
            <v>98.0069</v>
          </cell>
          <cell r="H19">
            <v>0</v>
          </cell>
          <cell r="I19">
            <v>0.09897137318172863</v>
          </cell>
        </row>
        <row r="20">
          <cell r="A20" t="str">
            <v>INE090A16NI7</v>
          </cell>
          <cell r="B20" t="str">
            <v>ICICI BANK LTD 05JUN12 CD</v>
          </cell>
          <cell r="C20">
            <v>0</v>
          </cell>
          <cell r="D20" t="str">
            <v>A</v>
          </cell>
          <cell r="E20">
            <v>98.2324907079808</v>
          </cell>
          <cell r="F20">
            <v>0</v>
          </cell>
          <cell r="G20">
            <v>98.2325</v>
          </cell>
          <cell r="H20">
            <v>0</v>
          </cell>
          <cell r="I20">
            <v>0.10766376902109538</v>
          </cell>
        </row>
        <row r="21">
          <cell r="A21" t="str">
            <v>INE090A16SR7</v>
          </cell>
          <cell r="B21" t="str">
            <v>ICICI BANK LTD 22MAY12 CD</v>
          </cell>
          <cell r="C21">
            <v>0</v>
          </cell>
          <cell r="D21" t="str">
            <v>A</v>
          </cell>
          <cell r="E21">
            <v>98.6964101123604</v>
          </cell>
          <cell r="F21">
            <v>0</v>
          </cell>
          <cell r="G21">
            <v>98.6964</v>
          </cell>
          <cell r="H21">
            <v>0</v>
          </cell>
          <cell r="I21">
            <v>0.10257337206058317</v>
          </cell>
        </row>
        <row r="22">
          <cell r="A22" t="str">
            <v>INE090A16OA2</v>
          </cell>
          <cell r="B22" t="str">
            <v>ICICI BANK LTD 28JUN12 CD</v>
          </cell>
          <cell r="C22">
            <v>0</v>
          </cell>
          <cell r="D22" t="str">
            <v>A</v>
          </cell>
          <cell r="E22">
            <v>97.6014769230767</v>
          </cell>
          <cell r="F22">
            <v>0</v>
          </cell>
          <cell r="G22">
            <v>97.6015</v>
          </cell>
          <cell r="H22">
            <v>0</v>
          </cell>
          <cell r="I22">
            <v>0.10678274729765497</v>
          </cell>
        </row>
        <row r="23">
          <cell r="A23" t="str">
            <v>INE008A16GX2</v>
          </cell>
          <cell r="B23" t="str">
            <v>IDBI BANK 05JUN12 CD</v>
          </cell>
          <cell r="C23">
            <v>0</v>
          </cell>
          <cell r="D23" t="str">
            <v>A</v>
          </cell>
          <cell r="E23">
            <v>98.2472666666665</v>
          </cell>
          <cell r="F23">
            <v>0</v>
          </cell>
          <cell r="G23">
            <v>98.2473</v>
          </cell>
          <cell r="H23">
            <v>0</v>
          </cell>
          <cell r="I23">
            <v>0.10674766863744117</v>
          </cell>
        </row>
        <row r="24">
          <cell r="A24" t="str">
            <v>INE008A16HO9</v>
          </cell>
          <cell r="B24" t="str">
            <v>IDBI BANK 26JUN12 CD</v>
          </cell>
          <cell r="C24">
            <v>0</v>
          </cell>
          <cell r="D24" t="str">
            <v>A</v>
          </cell>
          <cell r="E24">
            <v>97.5920705853102</v>
          </cell>
          <cell r="F24">
            <v>0</v>
          </cell>
          <cell r="G24">
            <v>97.5921</v>
          </cell>
          <cell r="H24">
            <v>0</v>
          </cell>
          <cell r="I24">
            <v>0.1098267751711087</v>
          </cell>
        </row>
        <row r="25">
          <cell r="A25" t="str">
            <v>INE008A16GU8</v>
          </cell>
          <cell r="B25" t="str">
            <v>IDBI BANK LTD 01JUN12 CD</v>
          </cell>
          <cell r="C25">
            <v>0</v>
          </cell>
          <cell r="D25" t="str">
            <v>A</v>
          </cell>
          <cell r="E25">
            <v>98.3428420538838</v>
          </cell>
          <cell r="F25">
            <v>0</v>
          </cell>
          <cell r="G25">
            <v>98.3428</v>
          </cell>
          <cell r="H25">
            <v>0</v>
          </cell>
          <cell r="I25">
            <v>0.10790440079628777</v>
          </cell>
        </row>
        <row r="26">
          <cell r="A26" t="str">
            <v>INE008A16GP8</v>
          </cell>
          <cell r="B26" t="str">
            <v>IDBI CD 09MAY12</v>
          </cell>
          <cell r="C26">
            <v>0</v>
          </cell>
          <cell r="D26" t="str">
            <v>A</v>
          </cell>
          <cell r="E26">
            <v>99.0966955555565</v>
          </cell>
          <cell r="F26">
            <v>0</v>
          </cell>
          <cell r="G26">
            <v>99.0967</v>
          </cell>
          <cell r="H26">
            <v>0</v>
          </cell>
          <cell r="I26">
            <v>0.09785632946198759</v>
          </cell>
        </row>
        <row r="27">
          <cell r="A27" t="str">
            <v>INE494M14155</v>
          </cell>
          <cell r="B27" t="str">
            <v>IFCI FACTORS LTD 28JUN12 CP</v>
          </cell>
          <cell r="C27">
            <v>0</v>
          </cell>
          <cell r="D27" t="str">
            <v>A</v>
          </cell>
          <cell r="E27">
            <v>97.2643692307691</v>
          </cell>
          <cell r="F27">
            <v>0</v>
          </cell>
          <cell r="G27">
            <v>97.2644</v>
          </cell>
          <cell r="H27">
            <v>0</v>
          </cell>
          <cell r="I27">
            <v>0.122212965826824</v>
          </cell>
        </row>
        <row r="28">
          <cell r="A28" t="str">
            <v>INE866I14CA8</v>
          </cell>
          <cell r="B28" t="str">
            <v>INDIA INFOLINE FINANCE LTD 27JUN12 CP</v>
          </cell>
          <cell r="C28">
            <v>0</v>
          </cell>
          <cell r="D28" t="str">
            <v>A</v>
          </cell>
          <cell r="E28">
            <v>97.0300593406592</v>
          </cell>
          <cell r="F28">
            <v>0</v>
          </cell>
          <cell r="G28">
            <v>97.0301</v>
          </cell>
          <cell r="H28">
            <v>0</v>
          </cell>
          <cell r="I28">
            <v>0.13460346727944542</v>
          </cell>
        </row>
        <row r="29">
          <cell r="A29" t="str">
            <v>INE562A16AQ5</v>
          </cell>
          <cell r="B29" t="str">
            <v>INDIAN BANK 08MAY12 CD</v>
          </cell>
          <cell r="C29">
            <v>0</v>
          </cell>
          <cell r="D29" t="str">
            <v>A</v>
          </cell>
          <cell r="E29">
            <v>99.1201750000005</v>
          </cell>
          <cell r="F29">
            <v>0</v>
          </cell>
          <cell r="G29">
            <v>99.1202</v>
          </cell>
          <cell r="H29">
            <v>0</v>
          </cell>
          <cell r="I29">
            <v>0.09817776983613215</v>
          </cell>
        </row>
        <row r="30">
          <cell r="A30" t="str">
            <v>INE523H14GW2</v>
          </cell>
          <cell r="B30" t="str">
            <v>JM FINANCIAL PRODUCTS LTD 27JUN12 CP</v>
          </cell>
          <cell r="C30">
            <v>0</v>
          </cell>
          <cell r="D30" t="str">
            <v>A</v>
          </cell>
          <cell r="E30">
            <v>97.2433967032968</v>
          </cell>
          <cell r="F30">
            <v>0</v>
          </cell>
          <cell r="G30">
            <v>97.2434</v>
          </cell>
          <cell r="H30">
            <v>0</v>
          </cell>
          <cell r="I30">
            <v>0.12466051679476864</v>
          </cell>
        </row>
        <row r="31">
          <cell r="A31" t="str">
            <v>INE846E14195</v>
          </cell>
          <cell r="B31" t="str">
            <v>KARVY STOCK BROKING LTD 25JUN12 CP</v>
          </cell>
          <cell r="C31">
            <v>0</v>
          </cell>
          <cell r="D31" t="str">
            <v>A</v>
          </cell>
          <cell r="E31">
            <v>96.8944956043959</v>
          </cell>
          <cell r="F31">
            <v>0</v>
          </cell>
          <cell r="G31">
            <v>96.8945</v>
          </cell>
          <cell r="H31">
            <v>0</v>
          </cell>
          <cell r="I31">
            <v>0.14442450495406006</v>
          </cell>
        </row>
        <row r="32">
          <cell r="A32" t="str">
            <v>INE237A16NV7</v>
          </cell>
          <cell r="B32" t="str">
            <v>KOTAK MAHINDRA BANK LTD 10MAY12 CD</v>
          </cell>
          <cell r="C32">
            <v>0</v>
          </cell>
          <cell r="D32" t="str">
            <v>A</v>
          </cell>
          <cell r="E32">
            <v>99.0568666666673</v>
          </cell>
          <cell r="F32">
            <v>0</v>
          </cell>
          <cell r="G32">
            <v>99.0569</v>
          </cell>
          <cell r="H32">
            <v>0</v>
          </cell>
          <cell r="I32">
            <v>0.09929178727633176</v>
          </cell>
        </row>
        <row r="33">
          <cell r="A33" t="str">
            <v>INE549K14267</v>
          </cell>
          <cell r="B33" t="str">
            <v>MUTHOOT FINCORP 14JUN12 CP</v>
          </cell>
          <cell r="C33">
            <v>0</v>
          </cell>
          <cell r="D33" t="str">
            <v>A</v>
          </cell>
          <cell r="E33">
            <v>97.7171491353798</v>
          </cell>
          <cell r="F33">
            <v>0</v>
          </cell>
          <cell r="G33">
            <v>97.7171</v>
          </cell>
          <cell r="H33">
            <v>0</v>
          </cell>
          <cell r="I33">
            <v>0.1218152264628861</v>
          </cell>
        </row>
        <row r="34">
          <cell r="A34" t="str">
            <v>INE141A16GP7</v>
          </cell>
          <cell r="B34" t="str">
            <v>ORIENTAL BANK OF COMMERCE 05JUN12 CD</v>
          </cell>
          <cell r="C34">
            <v>0</v>
          </cell>
          <cell r="D34" t="str">
            <v>A</v>
          </cell>
          <cell r="E34">
            <v>98.260226373627</v>
          </cell>
          <cell r="F34">
            <v>0</v>
          </cell>
          <cell r="G34">
            <v>98.2602</v>
          </cell>
          <cell r="H34">
            <v>0</v>
          </cell>
          <cell r="I34">
            <v>0.10594440154792037</v>
          </cell>
        </row>
        <row r="35">
          <cell r="A35" t="str">
            <v>INE141A16EA4</v>
          </cell>
          <cell r="B35" t="str">
            <v>ORIENTAL BANK OF COMMERCE 12JUN12 CD</v>
          </cell>
          <cell r="C35">
            <v>0</v>
          </cell>
          <cell r="D35" t="str">
            <v>A</v>
          </cell>
          <cell r="E35">
            <v>97.8073776622452</v>
          </cell>
          <cell r="F35">
            <v>0</v>
          </cell>
          <cell r="G35">
            <v>97.8074</v>
          </cell>
          <cell r="H35">
            <v>0</v>
          </cell>
          <cell r="I35">
            <v>0.12033062457724365</v>
          </cell>
        </row>
        <row r="36">
          <cell r="A36" t="str">
            <v>INE141A16HA7</v>
          </cell>
          <cell r="B36" t="str">
            <v>ORIENTAL BANK OF COMMERCE 18JUN12 CD</v>
          </cell>
          <cell r="C36">
            <v>0</v>
          </cell>
          <cell r="D36" t="str">
            <v>A</v>
          </cell>
          <cell r="E36">
            <v>97.8443605263158</v>
          </cell>
          <cell r="F36">
            <v>0</v>
          </cell>
          <cell r="G36">
            <v>97.8444</v>
          </cell>
          <cell r="H36">
            <v>0</v>
          </cell>
          <cell r="I36">
            <v>0.1086679497462898</v>
          </cell>
        </row>
        <row r="37">
          <cell r="A37" t="str">
            <v>INE608A16BF7</v>
          </cell>
          <cell r="B37" t="str">
            <v>PUNJAB &amp; SIND BANK 18JUN12 CD</v>
          </cell>
          <cell r="C37">
            <v>0</v>
          </cell>
          <cell r="D37" t="str">
            <v>A</v>
          </cell>
          <cell r="E37">
            <v>97.7943934065935</v>
          </cell>
          <cell r="F37">
            <v>0</v>
          </cell>
          <cell r="G37">
            <v>97.7944</v>
          </cell>
          <cell r="H37">
            <v>0</v>
          </cell>
          <cell r="I37">
            <v>0.11124365227435984</v>
          </cell>
        </row>
        <row r="38">
          <cell r="A38" t="str">
            <v>INE608A16BE0</v>
          </cell>
          <cell r="B38" t="str">
            <v>PUNJAB AND SIND BANK 11JUN12 CD</v>
          </cell>
          <cell r="C38">
            <v>0</v>
          </cell>
          <cell r="D38" t="str">
            <v>A</v>
          </cell>
          <cell r="E38">
            <v>98.0064726083655</v>
          </cell>
          <cell r="F38">
            <v>0</v>
          </cell>
          <cell r="G38">
            <v>98.0065</v>
          </cell>
          <cell r="H38">
            <v>0</v>
          </cell>
          <cell r="I38">
            <v>0.11081167268186111</v>
          </cell>
        </row>
        <row r="39">
          <cell r="A39" t="str">
            <v>INE608A16CY6</v>
          </cell>
          <cell r="B39" t="str">
            <v>PUNJAB AND SIND BANK 21JUN12 CD</v>
          </cell>
          <cell r="C39">
            <v>0</v>
          </cell>
          <cell r="D39" t="str">
            <v>A</v>
          </cell>
          <cell r="E39">
            <v>97.6859180722892</v>
          </cell>
          <cell r="F39">
            <v>0</v>
          </cell>
          <cell r="G39">
            <v>97.6859</v>
          </cell>
          <cell r="H39">
            <v>0</v>
          </cell>
          <cell r="I39">
            <v>0.11229202339555909</v>
          </cell>
        </row>
        <row r="40">
          <cell r="A40" t="str">
            <v>INE160A16HT7</v>
          </cell>
          <cell r="B40" t="str">
            <v>PUNJAB NATIONAL BANK 26JUN12 CD</v>
          </cell>
          <cell r="C40">
            <v>0</v>
          </cell>
          <cell r="D40" t="str">
            <v>A</v>
          </cell>
          <cell r="E40">
            <v>97.6655380952381</v>
          </cell>
          <cell r="F40">
            <v>0</v>
          </cell>
          <cell r="G40">
            <v>97.6655</v>
          </cell>
          <cell r="H40">
            <v>0</v>
          </cell>
          <cell r="I40">
            <v>0.10639579306694039</v>
          </cell>
        </row>
        <row r="41">
          <cell r="A41" t="str">
            <v>INE881J14AD3</v>
          </cell>
          <cell r="B41" t="str">
            <v>SREI EQUIPMENT FIN PVT LTD 30APR12 CP</v>
          </cell>
          <cell r="C41">
            <v>0</v>
          </cell>
          <cell r="D41" t="str">
            <v>A</v>
          </cell>
          <cell r="E41">
            <v>99.3098076923077</v>
          </cell>
          <cell r="F41">
            <v>0</v>
          </cell>
          <cell r="G41">
            <v>99.3098</v>
          </cell>
          <cell r="H41">
            <v>0</v>
          </cell>
          <cell r="I41">
            <v>0.10146840404251535</v>
          </cell>
        </row>
        <row r="42">
          <cell r="A42" t="str">
            <v>INE649A16BE4</v>
          </cell>
          <cell r="B42" t="str">
            <v>STATE BANK OF HYDERABAD 28JUN12 CD</v>
          </cell>
          <cell r="C42">
            <v>0</v>
          </cell>
          <cell r="D42" t="str">
            <v>A</v>
          </cell>
          <cell r="E42">
            <v>97.7076790697674</v>
          </cell>
          <cell r="F42">
            <v>0</v>
          </cell>
          <cell r="G42">
            <v>97.7077</v>
          </cell>
          <cell r="H42">
            <v>0</v>
          </cell>
          <cell r="I42">
            <v>0.10194367860734876</v>
          </cell>
        </row>
        <row r="43">
          <cell r="A43" t="str">
            <v>INE037E14035</v>
          </cell>
          <cell r="B43" t="str">
            <v>TATA TELESERVICES LTD 07JUN12 CP</v>
          </cell>
          <cell r="C43">
            <v>0</v>
          </cell>
          <cell r="D43" t="str">
            <v>A</v>
          </cell>
          <cell r="E43">
            <v>98.1089507625275</v>
          </cell>
          <cell r="F43">
            <v>0</v>
          </cell>
          <cell r="G43">
            <v>98.109</v>
          </cell>
          <cell r="H43">
            <v>0</v>
          </cell>
          <cell r="I43">
            <v>0.11167257248560784</v>
          </cell>
        </row>
        <row r="44">
          <cell r="A44" t="str">
            <v>INE691A16FV1</v>
          </cell>
          <cell r="B44" t="str">
            <v>UCO BANK 15JUN12 CD</v>
          </cell>
          <cell r="C44">
            <v>0</v>
          </cell>
          <cell r="D44" t="str">
            <v>A</v>
          </cell>
          <cell r="E44">
            <v>97.965121794872</v>
          </cell>
          <cell r="F44">
            <v>0</v>
          </cell>
          <cell r="G44">
            <v>97.9651</v>
          </cell>
          <cell r="H44">
            <v>0</v>
          </cell>
          <cell r="I44">
            <v>0.10678283656551421</v>
          </cell>
        </row>
        <row r="45">
          <cell r="A45" t="str">
            <v>INE691A16FT5</v>
          </cell>
          <cell r="B45" t="str">
            <v>UCO BANK 19JUN12 CD</v>
          </cell>
          <cell r="C45">
            <v>0</v>
          </cell>
          <cell r="D45" t="str">
            <v>A</v>
          </cell>
          <cell r="E45">
            <v>97.7446296296297</v>
          </cell>
          <cell r="F45">
            <v>0</v>
          </cell>
          <cell r="G45">
            <v>97.7446</v>
          </cell>
          <cell r="H45">
            <v>0</v>
          </cell>
          <cell r="I45">
            <v>0.11229400371211348</v>
          </cell>
        </row>
        <row r="46">
          <cell r="A46" t="str">
            <v>INE691A16FX7</v>
          </cell>
          <cell r="B46" t="str">
            <v>UCO BANK 26JUN12 CD</v>
          </cell>
          <cell r="C46">
            <v>0</v>
          </cell>
          <cell r="D46" t="str">
            <v>A</v>
          </cell>
          <cell r="E46">
            <v>97.7610095238095</v>
          </cell>
          <cell r="F46">
            <v>0</v>
          </cell>
          <cell r="G46">
            <v>97.761</v>
          </cell>
          <cell r="H46">
            <v>0</v>
          </cell>
          <cell r="I46">
            <v>0.10194491795638544</v>
          </cell>
        </row>
        <row r="47">
          <cell r="A47" t="str">
            <v>INE695A16DH6</v>
          </cell>
          <cell r="B47" t="str">
            <v>UNITED BANK OF INDIA 15JUN12 CD</v>
          </cell>
          <cell r="C47">
            <v>0</v>
          </cell>
          <cell r="D47" t="str">
            <v>A</v>
          </cell>
          <cell r="E47">
            <v>97.9450571428577</v>
          </cell>
          <cell r="F47">
            <v>0</v>
          </cell>
          <cell r="G47">
            <v>97.9451</v>
          </cell>
          <cell r="H47">
            <v>0</v>
          </cell>
          <cell r="I47">
            <v>0.107857845666797</v>
          </cell>
        </row>
        <row r="48">
          <cell r="A48" t="str">
            <v>INE705A16EM1</v>
          </cell>
          <cell r="B48" t="str">
            <v>VIJAYA BANK 13JUN12 CD</v>
          </cell>
          <cell r="C48">
            <v>0</v>
          </cell>
          <cell r="D48" t="str">
            <v>A</v>
          </cell>
          <cell r="E48">
            <v>97.991720879121</v>
          </cell>
          <cell r="F48">
            <v>0</v>
          </cell>
          <cell r="G48">
            <v>97.9917</v>
          </cell>
          <cell r="H48">
            <v>0</v>
          </cell>
          <cell r="I48">
            <v>0.1084122760494185</v>
          </cell>
        </row>
        <row r="49">
          <cell r="A49" t="str">
            <v>INE001A07GZ1</v>
          </cell>
          <cell r="B49" t="str">
            <v>0% HDFC 05JUL2012</v>
          </cell>
          <cell r="C49">
            <v>0</v>
          </cell>
          <cell r="D49" t="str">
            <v>N</v>
          </cell>
          <cell r="E49">
            <v>107.03270563</v>
          </cell>
          <cell r="F49">
            <v>0</v>
          </cell>
          <cell r="G49">
            <v>107.0327</v>
          </cell>
          <cell r="H49">
            <v>0.22442115</v>
          </cell>
          <cell r="I49">
            <v>0.110925</v>
          </cell>
        </row>
        <row r="50">
          <cell r="A50" t="str">
            <v>INE522D07305</v>
          </cell>
          <cell r="B50" t="str">
            <v>0.00% MANAPPURAM FINANCE LTD 22AUG12</v>
          </cell>
          <cell r="C50">
            <v>0</v>
          </cell>
          <cell r="D50" t="str">
            <v>N</v>
          </cell>
          <cell r="E50">
            <v>95.80532609</v>
          </cell>
          <cell r="F50">
            <v>0</v>
          </cell>
          <cell r="G50">
            <v>95.8053</v>
          </cell>
          <cell r="H50">
            <v>0.34029302</v>
          </cell>
          <cell r="I50">
            <v>0.1191</v>
          </cell>
        </row>
        <row r="51">
          <cell r="A51" t="str">
            <v>INE866I07206</v>
          </cell>
          <cell r="B51" t="str">
            <v>11.70% INDIA INFOLINE 18AUG14 NCD</v>
          </cell>
          <cell r="C51">
            <v>0</v>
          </cell>
          <cell r="D51" t="str">
            <v>N</v>
          </cell>
          <cell r="E51">
            <v>107.97908885</v>
          </cell>
          <cell r="F51">
            <v>7.38442623</v>
          </cell>
          <cell r="G51">
            <v>100.5947</v>
          </cell>
          <cell r="H51">
            <v>1.85773523</v>
          </cell>
          <cell r="I51">
            <v>0.1132</v>
          </cell>
        </row>
        <row r="52">
          <cell r="A52" t="str">
            <v>INE089A08051</v>
          </cell>
          <cell r="B52" t="str">
            <v>9.25% DR. REDDYS LAB 24MAR14 NCD</v>
          </cell>
          <cell r="C52">
            <v>0</v>
          </cell>
          <cell r="D52" t="str">
            <v>N</v>
          </cell>
          <cell r="E52">
            <v>99.2201879</v>
          </cell>
          <cell r="F52">
            <v>0.30410959</v>
          </cell>
          <cell r="G52">
            <v>98.9161</v>
          </cell>
          <cell r="H52">
            <v>1.71286639</v>
          </cell>
          <cell r="I52">
            <v>0.09875</v>
          </cell>
        </row>
        <row r="53">
          <cell r="A53" t="str">
            <v>INE008I14102</v>
          </cell>
          <cell r="B53" t="str">
            <v>COX AND KINGS LIMITED 19JUL12 CP</v>
          </cell>
          <cell r="C53">
            <v>0</v>
          </cell>
          <cell r="D53" t="str">
            <v>N</v>
          </cell>
          <cell r="E53">
            <v>96.9252457403512</v>
          </cell>
          <cell r="F53">
            <v>0</v>
          </cell>
          <cell r="G53">
            <v>96.9252</v>
          </cell>
          <cell r="H53">
            <v>0</v>
          </cell>
          <cell r="I53">
            <v>0.110275</v>
          </cell>
        </row>
        <row r="54">
          <cell r="A54" t="str">
            <v>INE008I14060</v>
          </cell>
          <cell r="B54" t="str">
            <v>COX AND KINGS LTD 18JUL12 CP</v>
          </cell>
          <cell r="C54">
            <v>0</v>
          </cell>
          <cell r="D54" t="str">
            <v>N</v>
          </cell>
          <cell r="E54">
            <v>96.9723891711863</v>
          </cell>
          <cell r="F54">
            <v>0</v>
          </cell>
          <cell r="G54">
            <v>96.9724</v>
          </cell>
          <cell r="H54">
            <v>0</v>
          </cell>
          <cell r="I54">
            <v>0.109575</v>
          </cell>
        </row>
        <row r="55">
          <cell r="A55" t="str">
            <v>INE137G14061</v>
          </cell>
          <cell r="B55" t="str">
            <v>DECCAN CHRONICLE HOLDING LTD 14MAR13 CP</v>
          </cell>
          <cell r="C55">
            <v>0</v>
          </cell>
          <cell r="D55" t="str">
            <v>N</v>
          </cell>
          <cell r="E55">
            <v>90.5254288099657</v>
          </cell>
          <cell r="F55">
            <v>0</v>
          </cell>
          <cell r="G55">
            <v>90.5254</v>
          </cell>
          <cell r="H55">
            <v>0</v>
          </cell>
          <cell r="I55">
            <v>0.111375</v>
          </cell>
        </row>
        <row r="56">
          <cell r="A56" t="str">
            <v>INE535H14BN6</v>
          </cell>
          <cell r="B56" t="str">
            <v>FULLERTON INDIA CREDIT CO.LTD 21MAR13 CP</v>
          </cell>
          <cell r="C56">
            <v>0</v>
          </cell>
          <cell r="D56" t="str">
            <v>N</v>
          </cell>
          <cell r="E56">
            <v>90.1729962757317</v>
          </cell>
          <cell r="F56">
            <v>0</v>
          </cell>
          <cell r="G56">
            <v>90.173</v>
          </cell>
          <cell r="H56">
            <v>0</v>
          </cell>
          <cell r="I56">
            <v>0.11365</v>
          </cell>
        </row>
        <row r="57">
          <cell r="A57" t="str">
            <v>INE688I14622</v>
          </cell>
          <cell r="B57" t="str">
            <v>FUTURE CAP HOLDINGS LTD 20DEC12 CP</v>
          </cell>
          <cell r="C57">
            <v>0</v>
          </cell>
          <cell r="D57" t="str">
            <v>N</v>
          </cell>
          <cell r="E57">
            <v>92.2269776669847</v>
          </cell>
          <cell r="F57">
            <v>0</v>
          </cell>
          <cell r="G57">
            <v>92.227</v>
          </cell>
          <cell r="H57">
            <v>0</v>
          </cell>
          <cell r="I57">
            <v>0.118775</v>
          </cell>
        </row>
        <row r="58">
          <cell r="A58" t="str">
            <v>INE688I14564</v>
          </cell>
          <cell r="B58" t="str">
            <v>FUTURE CAPITAL HOLDINGS LTD 23OCT12 CP</v>
          </cell>
          <cell r="C58">
            <v>0</v>
          </cell>
          <cell r="D58" t="str">
            <v>N</v>
          </cell>
          <cell r="E58">
            <v>93.8607906897296</v>
          </cell>
          <cell r="F58">
            <v>0</v>
          </cell>
          <cell r="G58">
            <v>93.8608</v>
          </cell>
          <cell r="H58">
            <v>0</v>
          </cell>
          <cell r="I58">
            <v>0.118775</v>
          </cell>
        </row>
        <row r="59">
          <cell r="A59" t="str">
            <v>INE040A16750</v>
          </cell>
          <cell r="B59" t="str">
            <v>HDFC BANK 16JUL12 CD</v>
          </cell>
          <cell r="C59">
            <v>0</v>
          </cell>
          <cell r="D59" t="str">
            <v>N</v>
          </cell>
          <cell r="E59">
            <v>97.0288825741842</v>
          </cell>
          <cell r="F59">
            <v>0</v>
          </cell>
          <cell r="G59">
            <v>97.0289</v>
          </cell>
          <cell r="H59">
            <v>0</v>
          </cell>
          <cell r="I59">
            <v>0.109575</v>
          </cell>
        </row>
        <row r="60">
          <cell r="A60" t="str">
            <v>INE494M14064</v>
          </cell>
          <cell r="B60" t="str">
            <v>IFCI FACTORS LTD 16NOV12 CP</v>
          </cell>
          <cell r="C60">
            <v>0</v>
          </cell>
          <cell r="D60" t="str">
            <v>N</v>
          </cell>
          <cell r="E60">
            <v>93.3278572467323</v>
          </cell>
          <cell r="F60">
            <v>0</v>
          </cell>
          <cell r="G60">
            <v>93.3279</v>
          </cell>
          <cell r="H60">
            <v>0</v>
          </cell>
          <cell r="I60">
            <v>0.115975</v>
          </cell>
        </row>
        <row r="61">
          <cell r="A61" t="str">
            <v>INE494M14056</v>
          </cell>
          <cell r="B61" t="str">
            <v>IFCI FACTORS LTD 22OCT12 CP</v>
          </cell>
          <cell r="C61">
            <v>0</v>
          </cell>
          <cell r="D61" t="str">
            <v>N</v>
          </cell>
          <cell r="E61">
            <v>94.0249101611304</v>
          </cell>
          <cell r="F61">
            <v>0</v>
          </cell>
          <cell r="G61">
            <v>94.0249</v>
          </cell>
          <cell r="H61">
            <v>0</v>
          </cell>
          <cell r="I61">
            <v>0.115975</v>
          </cell>
        </row>
        <row r="62">
          <cell r="A62" t="str">
            <v>INE727M14018</v>
          </cell>
          <cell r="B62" t="str">
            <v>IFCI VENTURES LTD 07NOV12 CP</v>
          </cell>
          <cell r="C62">
            <v>0</v>
          </cell>
          <cell r="D62" t="str">
            <v>N</v>
          </cell>
          <cell r="E62">
            <v>93.4327286913223</v>
          </cell>
          <cell r="F62">
            <v>0</v>
          </cell>
          <cell r="G62">
            <v>93.4327</v>
          </cell>
          <cell r="H62">
            <v>0</v>
          </cell>
          <cell r="I62">
            <v>0.118775</v>
          </cell>
        </row>
        <row r="63">
          <cell r="A63" t="str">
            <v>INE866I07230</v>
          </cell>
          <cell r="B63" t="str">
            <v>INDIA INFOLINE 11.90% 18AUG16 OPT 3 NCD</v>
          </cell>
          <cell r="C63">
            <v>0</v>
          </cell>
          <cell r="D63" t="str">
            <v>N</v>
          </cell>
          <cell r="E63">
            <v>100.62784131</v>
          </cell>
          <cell r="F63">
            <v>0.13041096</v>
          </cell>
          <cell r="G63">
            <v>100.4974</v>
          </cell>
          <cell r="H63">
            <v>3.25667244</v>
          </cell>
          <cell r="I63">
            <v>0.11775</v>
          </cell>
        </row>
        <row r="64">
          <cell r="A64" t="str">
            <v>INE562A16977</v>
          </cell>
          <cell r="B64" t="str">
            <v>INDIAN BANK 24SEP12 CD</v>
          </cell>
          <cell r="C64">
            <v>0</v>
          </cell>
          <cell r="D64" t="str">
            <v>N</v>
          </cell>
          <cell r="E64">
            <v>95.0899955164416</v>
          </cell>
          <cell r="F64">
            <v>0</v>
          </cell>
          <cell r="G64">
            <v>95.09</v>
          </cell>
          <cell r="H64">
            <v>0</v>
          </cell>
          <cell r="I64">
            <v>0.109575</v>
          </cell>
        </row>
        <row r="65">
          <cell r="A65" t="str">
            <v>INE565A16392</v>
          </cell>
          <cell r="B65" t="str">
            <v>INDIAN OVERSEAS BANK 06JUL12 CD</v>
          </cell>
          <cell r="C65">
            <v>0</v>
          </cell>
          <cell r="D65" t="str">
            <v>N</v>
          </cell>
          <cell r="E65">
            <v>97.3433791700637</v>
          </cell>
          <cell r="F65">
            <v>0</v>
          </cell>
          <cell r="G65">
            <v>97.3434</v>
          </cell>
          <cell r="H65">
            <v>0</v>
          </cell>
          <cell r="I65">
            <v>0.108275</v>
          </cell>
        </row>
        <row r="66">
          <cell r="A66" t="str">
            <v>INE523H14EX5</v>
          </cell>
          <cell r="B66" t="str">
            <v>JM FINANCIAL PRODUCTS LTD 17OCT12 CP</v>
          </cell>
          <cell r="C66">
            <v>0</v>
          </cell>
          <cell r="D66" t="str">
            <v>N</v>
          </cell>
          <cell r="E66">
            <v>94.2734679592894</v>
          </cell>
          <cell r="F66">
            <v>0</v>
          </cell>
          <cell r="G66">
            <v>94.2735</v>
          </cell>
          <cell r="H66">
            <v>0</v>
          </cell>
          <cell r="I66">
            <v>0.1137</v>
          </cell>
        </row>
        <row r="67">
          <cell r="A67" t="str">
            <v>INE846E14187</v>
          </cell>
          <cell r="B67" t="str">
            <v>KARVY STOCK BROKING LTD 27DEC12 CP</v>
          </cell>
          <cell r="C67">
            <v>0</v>
          </cell>
          <cell r="D67" t="str">
            <v>N</v>
          </cell>
          <cell r="E67">
            <v>92.0288481947968</v>
          </cell>
          <cell r="F67">
            <v>0</v>
          </cell>
          <cell r="G67">
            <v>92.0288</v>
          </cell>
          <cell r="H67">
            <v>0</v>
          </cell>
          <cell r="I67">
            <v>0.1188525</v>
          </cell>
        </row>
        <row r="68">
          <cell r="A68" t="str">
            <v>INE414G14866</v>
          </cell>
          <cell r="B68" t="str">
            <v>MUTHOOT FINANCE LTD 01NOV12 CP</v>
          </cell>
          <cell r="C68">
            <v>0</v>
          </cell>
          <cell r="D68" t="str">
            <v>N</v>
          </cell>
          <cell r="E68">
            <v>93.6034841011918</v>
          </cell>
          <cell r="F68">
            <v>0</v>
          </cell>
          <cell r="G68">
            <v>93.6035</v>
          </cell>
          <cell r="H68">
            <v>0</v>
          </cell>
          <cell r="I68">
            <v>0.118775</v>
          </cell>
        </row>
        <row r="69">
          <cell r="A69" t="str">
            <v>INE414G14932</v>
          </cell>
          <cell r="B69" t="str">
            <v>MUTHOOT FINANCE LTD 04DEC12 CP</v>
          </cell>
          <cell r="C69">
            <v>0</v>
          </cell>
          <cell r="D69" t="str">
            <v>N</v>
          </cell>
          <cell r="E69">
            <v>92.6719761784781</v>
          </cell>
          <cell r="F69">
            <v>0</v>
          </cell>
          <cell r="G69">
            <v>92.672</v>
          </cell>
          <cell r="H69">
            <v>0</v>
          </cell>
          <cell r="I69">
            <v>0.118775</v>
          </cell>
        </row>
        <row r="70">
          <cell r="A70" t="str">
            <v>INE549K07030</v>
          </cell>
          <cell r="B70" t="str">
            <v>MUTHOOT FINCORP LTD 12.75% 25JAN13 NCD</v>
          </cell>
          <cell r="C70">
            <v>0</v>
          </cell>
          <cell r="D70" t="str">
            <v>N</v>
          </cell>
          <cell r="E70">
            <v>105.83898781</v>
          </cell>
          <cell r="F70">
            <v>5.67827869</v>
          </cell>
          <cell r="G70">
            <v>100.1607</v>
          </cell>
          <cell r="H70">
            <v>0.69359874</v>
          </cell>
          <cell r="I70">
            <v>0.1242375</v>
          </cell>
        </row>
        <row r="71">
          <cell r="A71" t="str">
            <v>INE134E08DY0</v>
          </cell>
          <cell r="B71" t="str">
            <v>PFC LTD 9.63% I5DEC14 (SER82A) NCD</v>
          </cell>
          <cell r="C71">
            <v>0</v>
          </cell>
          <cell r="D71" t="str">
            <v>N</v>
          </cell>
          <cell r="E71">
            <v>102.82402202</v>
          </cell>
          <cell r="F71">
            <v>2.94688525</v>
          </cell>
          <cell r="G71">
            <v>99.8771</v>
          </cell>
          <cell r="H71">
            <v>2.22562775</v>
          </cell>
          <cell r="I71">
            <v>0.09635</v>
          </cell>
        </row>
        <row r="72">
          <cell r="A72" t="str">
            <v>INE160A16GF8</v>
          </cell>
          <cell r="B72" t="str">
            <v>PUNJAB NATIONAL BANK 17SEP12 CD</v>
          </cell>
          <cell r="C72">
            <v>0</v>
          </cell>
          <cell r="D72" t="str">
            <v>N</v>
          </cell>
          <cell r="E72">
            <v>95.3625393084714</v>
          </cell>
          <cell r="F72">
            <v>0</v>
          </cell>
          <cell r="G72">
            <v>95.3625</v>
          </cell>
          <cell r="H72">
            <v>0</v>
          </cell>
          <cell r="I72">
            <v>0.107575</v>
          </cell>
        </row>
        <row r="73">
          <cell r="A73" t="str">
            <v>INE160A16GT9</v>
          </cell>
          <cell r="B73" t="str">
            <v>PUNJAB NATIONAL BANK 18DEC12 CD</v>
          </cell>
          <cell r="C73">
            <v>0</v>
          </cell>
          <cell r="D73" t="str">
            <v>N</v>
          </cell>
          <cell r="E73">
            <v>93.3974884519763</v>
          </cell>
          <cell r="F73">
            <v>0</v>
          </cell>
          <cell r="G73">
            <v>93.3975</v>
          </cell>
          <cell r="H73">
            <v>0</v>
          </cell>
          <cell r="I73">
            <v>0.1004</v>
          </cell>
        </row>
        <row r="74">
          <cell r="A74" t="str">
            <v>INE013A14GZ2</v>
          </cell>
          <cell r="B74" t="str">
            <v>RELIANCE CAPITAL LTD 07SEP12 CP</v>
          </cell>
          <cell r="C74">
            <v>0</v>
          </cell>
          <cell r="D74" t="str">
            <v>N</v>
          </cell>
          <cell r="E74">
            <v>95.4278616021488</v>
          </cell>
          <cell r="F74">
            <v>0</v>
          </cell>
          <cell r="G74">
            <v>95.4279</v>
          </cell>
          <cell r="H74">
            <v>0</v>
          </cell>
          <cell r="I74">
            <v>0.112825</v>
          </cell>
        </row>
        <row r="75">
          <cell r="A75" t="str">
            <v>INE013A07KX3</v>
          </cell>
          <cell r="B75" t="str">
            <v>RELIANCE CAPITAL LTD 08.25% 03MAY13 NCD</v>
          </cell>
          <cell r="C75">
            <v>0</v>
          </cell>
          <cell r="D75" t="str">
            <v>N</v>
          </cell>
          <cell r="E75">
            <v>104.4999673</v>
          </cell>
          <cell r="F75">
            <v>7.57377049</v>
          </cell>
          <cell r="G75">
            <v>96.9262</v>
          </cell>
          <cell r="H75">
            <v>0.89660379</v>
          </cell>
          <cell r="I75">
            <v>0.11408363</v>
          </cell>
        </row>
        <row r="76">
          <cell r="A76" t="str">
            <v>INE657K07106</v>
          </cell>
          <cell r="B76" t="str">
            <v>RHC HOLDING PRVT LTD 12.50% 29JAN13 NCD</v>
          </cell>
          <cell r="C76">
            <v>0</v>
          </cell>
          <cell r="D76" t="str">
            <v>N</v>
          </cell>
          <cell r="E76">
            <v>102.46847722</v>
          </cell>
          <cell r="F76">
            <v>2.21994536</v>
          </cell>
          <cell r="G76">
            <v>100.2485</v>
          </cell>
          <cell r="H76">
            <v>0.73144982</v>
          </cell>
          <cell r="I76">
            <v>0.1199375</v>
          </cell>
        </row>
        <row r="77">
          <cell r="A77" t="str">
            <v>INE683A16427</v>
          </cell>
          <cell r="B77" t="str">
            <v>SOUTH INDIAN BANK 17SEP12 CD</v>
          </cell>
          <cell r="C77">
            <v>0</v>
          </cell>
          <cell r="D77" t="str">
            <v>N</v>
          </cell>
          <cell r="E77">
            <v>95.498395332614</v>
          </cell>
          <cell r="F77">
            <v>0</v>
          </cell>
          <cell r="G77">
            <v>95.4984</v>
          </cell>
          <cell r="H77">
            <v>0</v>
          </cell>
          <cell r="I77">
            <v>0.104275</v>
          </cell>
        </row>
        <row r="78">
          <cell r="A78" t="str">
            <v>INE872A14DB9</v>
          </cell>
          <cell r="B78" t="str">
            <v>SREI INFRA FINANCE LTD 18OCT12 CP</v>
          </cell>
          <cell r="C78">
            <v>0</v>
          </cell>
          <cell r="D78" t="str">
            <v>N</v>
          </cell>
          <cell r="E78">
            <v>94.2457909571551</v>
          </cell>
          <cell r="F78">
            <v>0</v>
          </cell>
          <cell r="G78">
            <v>94.2458</v>
          </cell>
          <cell r="H78">
            <v>0</v>
          </cell>
          <cell r="I78">
            <v>0.1137</v>
          </cell>
        </row>
        <row r="79">
          <cell r="A79" t="str">
            <v>INE652A16CF3</v>
          </cell>
          <cell r="B79" t="str">
            <v>STATE BANK OF PATIALA 27AUG2012 CD</v>
          </cell>
          <cell r="C79">
            <v>0</v>
          </cell>
          <cell r="D79" t="str">
            <v>N</v>
          </cell>
          <cell r="E79">
            <v>96.1288263223376</v>
          </cell>
          <cell r="F79">
            <v>0</v>
          </cell>
          <cell r="G79">
            <v>96.1288</v>
          </cell>
          <cell r="H79">
            <v>0</v>
          </cell>
          <cell r="I79">
            <v>0.102075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7.42187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5.28125" style="5" bestFit="1" customWidth="1"/>
    <col min="13" max="13" width="16.8515625" style="1" bestFit="1" customWidth="1"/>
    <col min="14" max="14" width="11.7109375" style="1" customWidth="1"/>
    <col min="15" max="15" width="15.140625" style="1" bestFit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2" customFormat="1" ht="11.25">
      <c r="A3" s="2">
        <v>1</v>
      </c>
      <c r="B3" s="2" t="s">
        <v>30</v>
      </c>
      <c r="C3" s="2" t="s">
        <v>21</v>
      </c>
      <c r="D3" s="2" t="s">
        <v>22</v>
      </c>
      <c r="E3" s="6">
        <v>41008</v>
      </c>
      <c r="F3" s="7">
        <f>+E3-I3</f>
        <v>5</v>
      </c>
      <c r="G3" s="2" t="s">
        <v>19</v>
      </c>
      <c r="H3" s="6">
        <v>41003</v>
      </c>
      <c r="I3" s="6">
        <v>41003</v>
      </c>
      <c r="J3" s="6">
        <f>I3</f>
        <v>41003</v>
      </c>
      <c r="K3" s="8">
        <v>0</v>
      </c>
      <c r="L3" s="8">
        <v>66533693.25</v>
      </c>
      <c r="M3" s="4">
        <v>99.90044032</v>
      </c>
      <c r="N3" s="3">
        <v>7.28</v>
      </c>
      <c r="O3" s="3" t="s">
        <v>20</v>
      </c>
    </row>
    <row r="4" spans="1:15" s="2" customFormat="1" ht="11.25">
      <c r="A4" s="2">
        <v>2</v>
      </c>
      <c r="B4" s="2" t="s">
        <v>30</v>
      </c>
      <c r="C4" s="2" t="s">
        <v>21</v>
      </c>
      <c r="D4" s="2" t="s">
        <v>14</v>
      </c>
      <c r="E4" s="6">
        <v>41008</v>
      </c>
      <c r="F4" s="7">
        <f aca="true" t="shared" si="0" ref="F4:F20">+E4-I4</f>
        <v>5</v>
      </c>
      <c r="G4" s="2" t="s">
        <v>19</v>
      </c>
      <c r="H4" s="6">
        <v>41003</v>
      </c>
      <c r="I4" s="6">
        <v>41003</v>
      </c>
      <c r="J4" s="6">
        <f aca="true" t="shared" si="1" ref="J4:J20">I4</f>
        <v>41003</v>
      </c>
      <c r="K4" s="8">
        <v>0</v>
      </c>
      <c r="L4" s="8">
        <v>107193172.46</v>
      </c>
      <c r="M4" s="4">
        <v>99.90044032</v>
      </c>
      <c r="N4" s="3">
        <v>7.28</v>
      </c>
      <c r="O4" s="3" t="s">
        <v>20</v>
      </c>
    </row>
    <row r="5" spans="1:15" s="2" customFormat="1" ht="11.25">
      <c r="A5" s="2">
        <v>3</v>
      </c>
      <c r="B5" s="2" t="s">
        <v>27</v>
      </c>
      <c r="C5" s="2" t="s">
        <v>28</v>
      </c>
      <c r="D5" s="2" t="s">
        <v>14</v>
      </c>
      <c r="E5" s="6">
        <v>41071</v>
      </c>
      <c r="F5" s="7">
        <f t="shared" si="0"/>
        <v>68</v>
      </c>
      <c r="G5" s="2" t="s">
        <v>19</v>
      </c>
      <c r="H5" s="6">
        <v>41003</v>
      </c>
      <c r="I5" s="6">
        <v>41003</v>
      </c>
      <c r="J5" s="6">
        <f t="shared" si="1"/>
        <v>41003</v>
      </c>
      <c r="K5" s="8">
        <v>1500000</v>
      </c>
      <c r="L5" s="8">
        <v>147224250</v>
      </c>
      <c r="M5" s="4">
        <v>98.1495</v>
      </c>
      <c r="N5" s="3">
        <v>10.12</v>
      </c>
      <c r="O5" s="3" t="s">
        <v>20</v>
      </c>
    </row>
    <row r="6" spans="1:15" s="2" customFormat="1" ht="11.25">
      <c r="A6" s="2">
        <v>4</v>
      </c>
      <c r="B6" s="2" t="s">
        <v>30</v>
      </c>
      <c r="C6" s="2" t="s">
        <v>21</v>
      </c>
      <c r="D6" s="2" t="s">
        <v>1</v>
      </c>
      <c r="E6" s="6">
        <v>41008</v>
      </c>
      <c r="F6" s="7">
        <f t="shared" si="0"/>
        <v>5</v>
      </c>
      <c r="G6" s="2" t="s">
        <v>19</v>
      </c>
      <c r="H6" s="6">
        <v>41003</v>
      </c>
      <c r="I6" s="6">
        <v>41003</v>
      </c>
      <c r="J6" s="6">
        <f t="shared" si="1"/>
        <v>41003</v>
      </c>
      <c r="K6" s="8">
        <v>0</v>
      </c>
      <c r="L6" s="8">
        <v>11488550.64</v>
      </c>
      <c r="M6" s="4">
        <v>99.90044032</v>
      </c>
      <c r="N6" s="3">
        <v>7.28</v>
      </c>
      <c r="O6" s="3" t="s">
        <v>20</v>
      </c>
    </row>
    <row r="7" spans="1:15" s="2" customFormat="1" ht="11.25">
      <c r="A7" s="2">
        <v>5</v>
      </c>
      <c r="B7" s="2" t="s">
        <v>30</v>
      </c>
      <c r="C7" s="2" t="s">
        <v>21</v>
      </c>
      <c r="D7" s="2" t="s">
        <v>2</v>
      </c>
      <c r="E7" s="6">
        <v>41008</v>
      </c>
      <c r="F7" s="7">
        <f t="shared" si="0"/>
        <v>5</v>
      </c>
      <c r="G7" s="2" t="s">
        <v>19</v>
      </c>
      <c r="H7" s="6">
        <v>41003</v>
      </c>
      <c r="I7" s="6">
        <v>41003</v>
      </c>
      <c r="J7" s="6">
        <f t="shared" si="1"/>
        <v>41003</v>
      </c>
      <c r="K7" s="8">
        <v>0</v>
      </c>
      <c r="L7" s="8">
        <v>1498506.6</v>
      </c>
      <c r="M7" s="4">
        <v>99.90044032</v>
      </c>
      <c r="N7" s="3">
        <v>7.28</v>
      </c>
      <c r="O7" s="3" t="s">
        <v>20</v>
      </c>
    </row>
    <row r="8" spans="1:15" s="2" customFormat="1" ht="11.25">
      <c r="A8" s="2">
        <v>6</v>
      </c>
      <c r="B8" s="2" t="s">
        <v>31</v>
      </c>
      <c r="C8" s="2" t="s">
        <v>34</v>
      </c>
      <c r="D8" s="2" t="s">
        <v>2</v>
      </c>
      <c r="E8" s="6">
        <v>41065</v>
      </c>
      <c r="F8" s="7">
        <f t="shared" si="0"/>
        <v>62</v>
      </c>
      <c r="G8" s="2" t="s">
        <v>19</v>
      </c>
      <c r="H8" s="6">
        <v>41003</v>
      </c>
      <c r="I8" s="6">
        <v>41003</v>
      </c>
      <c r="J8" s="6">
        <f t="shared" si="1"/>
        <v>41003</v>
      </c>
      <c r="K8" s="8">
        <v>200000</v>
      </c>
      <c r="L8" s="8">
        <v>19643700</v>
      </c>
      <c r="M8" s="4">
        <f>VLOOKUP(C8,'[1]final'!$A$1:$G$79,7,0)</f>
        <v>98.2473</v>
      </c>
      <c r="N8" s="3">
        <v>10.68</v>
      </c>
      <c r="O8" s="3" t="s">
        <v>38</v>
      </c>
    </row>
    <row r="9" spans="1:15" s="2" customFormat="1" ht="11.25">
      <c r="A9" s="2">
        <v>7</v>
      </c>
      <c r="B9" s="2" t="s">
        <v>30</v>
      </c>
      <c r="C9" s="2" t="s">
        <v>21</v>
      </c>
      <c r="D9" s="2" t="s">
        <v>23</v>
      </c>
      <c r="E9" s="6">
        <v>41008</v>
      </c>
      <c r="F9" s="7">
        <f t="shared" si="0"/>
        <v>5</v>
      </c>
      <c r="G9" s="2" t="s">
        <v>19</v>
      </c>
      <c r="H9" s="6">
        <v>41003</v>
      </c>
      <c r="I9" s="6">
        <v>41003</v>
      </c>
      <c r="J9" s="6">
        <f t="shared" si="1"/>
        <v>41003</v>
      </c>
      <c r="K9" s="8">
        <v>0</v>
      </c>
      <c r="L9" s="8">
        <v>12987057.24</v>
      </c>
      <c r="M9" s="4">
        <v>99.90044032</v>
      </c>
      <c r="N9" s="3">
        <v>7.28</v>
      </c>
      <c r="O9" s="3" t="s">
        <v>20</v>
      </c>
    </row>
    <row r="10" spans="1:15" ht="11.25">
      <c r="A10" s="2">
        <v>8</v>
      </c>
      <c r="B10" s="1" t="s">
        <v>30</v>
      </c>
      <c r="C10" s="1" t="s">
        <v>21</v>
      </c>
      <c r="D10" s="1" t="s">
        <v>29</v>
      </c>
      <c r="E10" s="6">
        <v>41008</v>
      </c>
      <c r="F10" s="7">
        <f t="shared" si="0"/>
        <v>5</v>
      </c>
      <c r="G10" s="2" t="s">
        <v>19</v>
      </c>
      <c r="H10" s="6">
        <v>41003</v>
      </c>
      <c r="I10" s="6">
        <v>41003</v>
      </c>
      <c r="J10" s="6">
        <f t="shared" si="1"/>
        <v>41003</v>
      </c>
      <c r="K10" s="8">
        <v>0</v>
      </c>
      <c r="L10" s="8">
        <v>1518486692.8</v>
      </c>
      <c r="M10" s="4">
        <v>99.90044032</v>
      </c>
      <c r="N10" s="3">
        <v>7.28</v>
      </c>
      <c r="O10" s="3" t="s">
        <v>20</v>
      </c>
    </row>
    <row r="11" spans="1:15" ht="11.25">
      <c r="A11" s="2">
        <v>9</v>
      </c>
      <c r="B11" s="1" t="s">
        <v>32</v>
      </c>
      <c r="C11" s="1" t="s">
        <v>35</v>
      </c>
      <c r="D11" s="1" t="s">
        <v>29</v>
      </c>
      <c r="E11" s="6">
        <v>41079</v>
      </c>
      <c r="F11" s="7">
        <f t="shared" si="0"/>
        <v>76</v>
      </c>
      <c r="G11" s="2" t="s">
        <v>19</v>
      </c>
      <c r="H11" s="6">
        <v>41003</v>
      </c>
      <c r="I11" s="6">
        <v>41003</v>
      </c>
      <c r="J11" s="6">
        <f t="shared" si="1"/>
        <v>41003</v>
      </c>
      <c r="K11" s="8">
        <v>2500000</v>
      </c>
      <c r="L11" s="8">
        <v>244950750</v>
      </c>
      <c r="M11" s="4">
        <f>VLOOKUP(C11,'[1]final'!$A$1:$G$79,7,0)</f>
        <v>98.0069</v>
      </c>
      <c r="N11" s="3">
        <f>VLOOKUP(C11,'[1]final'!$A$1:$I$79,9,0)</f>
        <v>0.09897137318172863</v>
      </c>
      <c r="O11" s="3" t="s">
        <v>20</v>
      </c>
    </row>
    <row r="12" spans="1:15" ht="11.25">
      <c r="A12" s="2">
        <v>10</v>
      </c>
      <c r="B12" s="1" t="s">
        <v>33</v>
      </c>
      <c r="C12" s="1" t="s">
        <v>36</v>
      </c>
      <c r="D12" s="1" t="s">
        <v>29</v>
      </c>
      <c r="E12" s="6">
        <v>41029</v>
      </c>
      <c r="F12" s="7">
        <f t="shared" si="0"/>
        <v>26</v>
      </c>
      <c r="G12" s="2" t="s">
        <v>19</v>
      </c>
      <c r="H12" s="6">
        <v>41003</v>
      </c>
      <c r="I12" s="6">
        <v>41003</v>
      </c>
      <c r="J12" s="6">
        <f t="shared" si="1"/>
        <v>41003</v>
      </c>
      <c r="K12" s="13">
        <v>2500000</v>
      </c>
      <c r="L12" s="8">
        <v>248205500</v>
      </c>
      <c r="M12" s="4">
        <f>VLOOKUP(C12,'[1]final'!$A$1:$G$79,7,0)</f>
        <v>99.3098</v>
      </c>
      <c r="N12" s="3">
        <f>VLOOKUP(C12,'[1]final'!$A$1:$I$79,9,0)</f>
        <v>0.10146840404251535</v>
      </c>
      <c r="O12" s="3" t="s">
        <v>20</v>
      </c>
    </row>
    <row r="13" spans="1:15" ht="11.25">
      <c r="A13" s="2">
        <v>11</v>
      </c>
      <c r="B13" s="1" t="s">
        <v>27</v>
      </c>
      <c r="C13" s="1" t="s">
        <v>28</v>
      </c>
      <c r="D13" s="1" t="s">
        <v>29</v>
      </c>
      <c r="E13" s="6">
        <v>41071</v>
      </c>
      <c r="F13" s="7">
        <f t="shared" si="0"/>
        <v>68</v>
      </c>
      <c r="G13" s="2" t="s">
        <v>19</v>
      </c>
      <c r="H13" s="6">
        <v>41003</v>
      </c>
      <c r="I13" s="6">
        <v>41003</v>
      </c>
      <c r="J13" s="6">
        <f t="shared" si="1"/>
        <v>41003</v>
      </c>
      <c r="K13" s="13">
        <v>700000</v>
      </c>
      <c r="L13" s="8">
        <v>68704650</v>
      </c>
      <c r="M13" s="4">
        <v>98.1495</v>
      </c>
      <c r="N13" s="3">
        <v>10.12</v>
      </c>
      <c r="O13" s="3" t="s">
        <v>20</v>
      </c>
    </row>
    <row r="14" spans="1:15" ht="11.25">
      <c r="A14" s="2">
        <v>12</v>
      </c>
      <c r="B14" s="1" t="s">
        <v>30</v>
      </c>
      <c r="C14" s="1" t="s">
        <v>21</v>
      </c>
      <c r="D14" s="1" t="s">
        <v>24</v>
      </c>
      <c r="E14" s="6">
        <v>41008</v>
      </c>
      <c r="F14" s="7">
        <f t="shared" si="0"/>
        <v>5</v>
      </c>
      <c r="G14" s="2" t="s">
        <v>19</v>
      </c>
      <c r="H14" s="6">
        <v>41003</v>
      </c>
      <c r="I14" s="6">
        <v>41003</v>
      </c>
      <c r="J14" s="6">
        <f t="shared" si="1"/>
        <v>41003</v>
      </c>
      <c r="K14" s="8">
        <v>0</v>
      </c>
      <c r="L14" s="8">
        <v>32417692.88</v>
      </c>
      <c r="M14" s="4">
        <v>99.90044032</v>
      </c>
      <c r="N14" s="3">
        <v>7.28</v>
      </c>
      <c r="O14" s="3" t="s">
        <v>20</v>
      </c>
    </row>
    <row r="15" spans="1:15" ht="11.25">
      <c r="A15" s="2">
        <v>13</v>
      </c>
      <c r="B15" s="1" t="s">
        <v>30</v>
      </c>
      <c r="C15" s="1" t="s">
        <v>21</v>
      </c>
      <c r="D15" s="1" t="s">
        <v>24</v>
      </c>
      <c r="E15" s="6">
        <v>41008</v>
      </c>
      <c r="F15" s="7">
        <f t="shared" si="0"/>
        <v>2</v>
      </c>
      <c r="G15" s="2" t="s">
        <v>37</v>
      </c>
      <c r="H15" s="6">
        <v>41003</v>
      </c>
      <c r="I15" s="6">
        <v>41006</v>
      </c>
      <c r="J15" s="6">
        <f t="shared" si="1"/>
        <v>41006</v>
      </c>
      <c r="K15" s="8">
        <v>0</v>
      </c>
      <c r="L15" s="8">
        <v>9996713.41</v>
      </c>
      <c r="M15" s="4">
        <v>99.96713409</v>
      </c>
      <c r="N15" s="3">
        <v>7.28</v>
      </c>
      <c r="O15" s="3" t="s">
        <v>20</v>
      </c>
    </row>
    <row r="16" spans="1:15" ht="11.25">
      <c r="A16" s="2">
        <v>14</v>
      </c>
      <c r="B16" s="1" t="s">
        <v>27</v>
      </c>
      <c r="C16" s="1" t="s">
        <v>28</v>
      </c>
      <c r="D16" s="1" t="s">
        <v>24</v>
      </c>
      <c r="E16" s="6">
        <v>41071</v>
      </c>
      <c r="F16" s="7">
        <f t="shared" si="0"/>
        <v>68</v>
      </c>
      <c r="G16" s="2" t="s">
        <v>19</v>
      </c>
      <c r="H16" s="6">
        <v>41003</v>
      </c>
      <c r="I16" s="6">
        <v>41003</v>
      </c>
      <c r="J16" s="6">
        <f t="shared" si="1"/>
        <v>41003</v>
      </c>
      <c r="K16" s="13">
        <v>300000</v>
      </c>
      <c r="L16" s="8">
        <v>29444850</v>
      </c>
      <c r="M16" s="4">
        <v>98.1495</v>
      </c>
      <c r="N16" s="3">
        <v>10.12</v>
      </c>
      <c r="O16" s="3" t="s">
        <v>20</v>
      </c>
    </row>
    <row r="17" spans="1:15" ht="11.25">
      <c r="A17" s="2">
        <v>15</v>
      </c>
      <c r="B17" s="1" t="s">
        <v>30</v>
      </c>
      <c r="C17" s="1" t="s">
        <v>21</v>
      </c>
      <c r="D17" s="1" t="s">
        <v>25</v>
      </c>
      <c r="E17" s="6">
        <v>41008</v>
      </c>
      <c r="F17" s="7">
        <f t="shared" si="0"/>
        <v>5</v>
      </c>
      <c r="G17" s="2" t="s">
        <v>19</v>
      </c>
      <c r="H17" s="6">
        <v>41003</v>
      </c>
      <c r="I17" s="6">
        <v>41003</v>
      </c>
      <c r="J17" s="6">
        <f t="shared" si="1"/>
        <v>41003</v>
      </c>
      <c r="K17" s="8">
        <v>0</v>
      </c>
      <c r="L17" s="8">
        <v>11288749.76</v>
      </c>
      <c r="M17" s="4">
        <v>99.90044032</v>
      </c>
      <c r="N17" s="3">
        <v>7.28</v>
      </c>
      <c r="O17" s="3" t="s">
        <v>20</v>
      </c>
    </row>
    <row r="18" spans="1:15" ht="11.25">
      <c r="A18" s="2">
        <v>16</v>
      </c>
      <c r="B18" s="1" t="s">
        <v>31</v>
      </c>
      <c r="C18" s="1" t="s">
        <v>34</v>
      </c>
      <c r="D18" s="1" t="s">
        <v>25</v>
      </c>
      <c r="E18" s="6">
        <v>41065</v>
      </c>
      <c r="F18" s="7">
        <f t="shared" si="0"/>
        <v>62</v>
      </c>
      <c r="G18" s="2" t="s">
        <v>19</v>
      </c>
      <c r="H18" s="6">
        <v>41003</v>
      </c>
      <c r="I18" s="6">
        <v>41003</v>
      </c>
      <c r="J18" s="6">
        <f t="shared" si="1"/>
        <v>41003</v>
      </c>
      <c r="K18" s="13">
        <v>200000</v>
      </c>
      <c r="L18" s="8">
        <v>19643700</v>
      </c>
      <c r="M18" s="4">
        <f>VLOOKUP(C18,'[1]final'!$A$1:$G$79,7,0)</f>
        <v>98.2473</v>
      </c>
      <c r="N18" s="3">
        <v>10.68</v>
      </c>
      <c r="O18" s="3" t="s">
        <v>38</v>
      </c>
    </row>
    <row r="19" spans="1:15" ht="11.25">
      <c r="A19" s="2">
        <v>17</v>
      </c>
      <c r="B19" s="1" t="s">
        <v>30</v>
      </c>
      <c r="C19" s="1" t="s">
        <v>21</v>
      </c>
      <c r="D19" s="1" t="s">
        <v>26</v>
      </c>
      <c r="E19" s="6">
        <v>41008</v>
      </c>
      <c r="F19" s="7">
        <f t="shared" si="0"/>
        <v>5</v>
      </c>
      <c r="G19" s="2" t="s">
        <v>19</v>
      </c>
      <c r="H19" s="6">
        <v>41003</v>
      </c>
      <c r="I19" s="6">
        <v>41003</v>
      </c>
      <c r="J19" s="6">
        <f t="shared" si="1"/>
        <v>41003</v>
      </c>
      <c r="K19" s="8">
        <v>0</v>
      </c>
      <c r="L19" s="8">
        <v>2397610.57</v>
      </c>
      <c r="M19" s="4">
        <v>99.90044032</v>
      </c>
      <c r="N19" s="3">
        <v>7.28</v>
      </c>
      <c r="O19" s="3" t="s">
        <v>20</v>
      </c>
    </row>
    <row r="20" spans="1:15" ht="11.25">
      <c r="A20" s="2">
        <v>18</v>
      </c>
      <c r="B20" s="1" t="s">
        <v>30</v>
      </c>
      <c r="C20" s="1" t="s">
        <v>21</v>
      </c>
      <c r="D20" s="1" t="s">
        <v>3</v>
      </c>
      <c r="E20" s="6">
        <v>41008</v>
      </c>
      <c r="F20" s="7">
        <f t="shared" si="0"/>
        <v>5</v>
      </c>
      <c r="G20" s="2" t="s">
        <v>19</v>
      </c>
      <c r="H20" s="6">
        <v>41003</v>
      </c>
      <c r="I20" s="6">
        <v>41003</v>
      </c>
      <c r="J20" s="6">
        <f t="shared" si="1"/>
        <v>41003</v>
      </c>
      <c r="K20" s="8">
        <v>0</v>
      </c>
      <c r="L20" s="8">
        <v>670781506.5</v>
      </c>
      <c r="M20" s="4">
        <v>99.90044032</v>
      </c>
      <c r="N20" s="3">
        <v>7.28</v>
      </c>
      <c r="O20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2012-05-07T07:07:13Z</dcterms:modified>
  <cp:category/>
  <cp:version/>
  <cp:contentType/>
  <cp:contentStatus/>
</cp:coreProperties>
</file>