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<sst xmlns="http://schemas.openxmlformats.org/spreadsheetml/2006/main" count="140" uniqueCount="56">
  <si>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</si>
  <si>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</si>
  <si>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</si>
  <si>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</si>
  <si>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</si>
  <si>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</si>
  <si>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</si>
  <si>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</si>
  <si>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</si>
  <si>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</si>
  <si>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</si>
  <si>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</si>
  <si>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</si>
  <si>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</si>
  <si>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</si>
  <si>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</si>
  <si>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</si>
  <si>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</si>
  <si>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</si>
  <si>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</si>
  <si>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</si>
  <si>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</si>
  <si>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</si>
  <si>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</si>
  <si>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</si>
  <si>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</si>
  <si>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</si>
  <si>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</si>
  <si>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</si>
  <si>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INE652A16CZ1</t>
  </si>
  <si>
    <t>State Bank of Patiala - CD - 0% -14-Dec-2012</t>
  </si>
  <si>
    <t>INE652A16EN3</t>
  </si>
  <si>
    <t>INE428A16IF5</t>
  </si>
  <si>
    <t>INE095A16GL4</t>
  </si>
  <si>
    <t>INE652A16CW8</t>
  </si>
  <si>
    <t>INE651A16DI7</t>
  </si>
  <si>
    <t>INE306N14597</t>
  </si>
  <si>
    <t>INE580B14865</t>
  </si>
  <si>
    <t>INE237A16RW6</t>
  </si>
  <si>
    <t>INE289B14293</t>
  </si>
  <si>
    <t>INE652A16CV0</t>
  </si>
  <si>
    <t>INE608A16DY4</t>
  </si>
  <si>
    <t>INE294A14865</t>
  </si>
  <si>
    <t>CBLO 05-DEC-2012</t>
  </si>
  <si>
    <t>State Bank of Patiala - CD - 0% - 04-Feb-2013</t>
  </si>
  <si>
    <t>Allahabad Bank - CD - 0% - 01-Feb-2013</t>
  </si>
  <si>
    <t>IndusInd Bank Ltd. - CD - 0% -07-Dec-2012</t>
  </si>
  <si>
    <t>State Bank of Patiala - CD - 0% - 13-Dec-2012</t>
  </si>
  <si>
    <t>State Bank of Mysore - CD - 0% -17-Dec-2012</t>
  </si>
  <si>
    <t>Tata Capital Financial - CP- 0% - 01-Feb-2013</t>
  </si>
  <si>
    <t>GRUH FINANCE LTD - CP - 0% - 31-Jan-2013</t>
  </si>
  <si>
    <t>Kotak Mahindra Bank - CD - 0% - 08-Feb-2013</t>
  </si>
  <si>
    <t>GIC Housing Finance - CP - 0% - 18-Dec-2012</t>
  </si>
  <si>
    <t>State Bank of Patiala - CD - 0% - 12-Dec-2012</t>
  </si>
  <si>
    <t>Punjab and Sind Bank - CD - 0% -10-Dec-2012</t>
  </si>
  <si>
    <t>Ballarpur Indsustries - CP- 0%  - 04-Mar-2013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</si>
</sst>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41212\Citi%20Valuation\Valuation_04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aution04122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INE860H14IZ7</v>
          </cell>
          <cell r="B2" t="str">
            <v>ADITYA BIRLA FINANCE 28JAN2013 CP</v>
          </cell>
          <cell r="C2">
            <v>0</v>
          </cell>
          <cell r="D2" t="str">
            <v>A</v>
          </cell>
          <cell r="E2">
            <v>98.7138099999999</v>
          </cell>
          <cell r="F2">
            <v>0</v>
          </cell>
          <cell r="G2">
            <v>98.704</v>
          </cell>
          <cell r="H2">
            <v>98.7138</v>
          </cell>
          <cell r="I2">
            <v>98.7138099999999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INE428A16IF5</v>
          </cell>
          <cell r="B3" t="str">
            <v>ALLAHABAD BANK 01FEB2013 CD</v>
          </cell>
          <cell r="C3">
            <v>0</v>
          </cell>
          <cell r="D3" t="str">
            <v>A</v>
          </cell>
          <cell r="E3">
            <v>98.6967</v>
          </cell>
          <cell r="F3">
            <v>0</v>
          </cell>
          <cell r="G3">
            <v>98.6952</v>
          </cell>
          <cell r="H3">
            <v>98.6967</v>
          </cell>
          <cell r="I3">
            <v>98.6967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INE179J14489</v>
          </cell>
          <cell r="B4" t="str">
            <v>BIRLA TMT HOLDINGS 20DEC2012 CP</v>
          </cell>
          <cell r="C4">
            <v>0</v>
          </cell>
          <cell r="D4" t="str">
            <v>A</v>
          </cell>
          <cell r="E4">
            <v>99.6569821428573</v>
          </cell>
          <cell r="F4">
            <v>0</v>
          </cell>
          <cell r="G4">
            <v>99.657</v>
          </cell>
          <cell r="H4">
            <v>99.657</v>
          </cell>
          <cell r="I4">
            <v>99.6569821428573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INE532F14JA7</v>
          </cell>
          <cell r="B5" t="str">
            <v>EDELWEISS FINANCIAL SERVICES 18JAN2013 CP</v>
          </cell>
          <cell r="C5">
            <v>0</v>
          </cell>
          <cell r="D5" t="str">
            <v>A</v>
          </cell>
          <cell r="E5">
            <v>98.880963265306</v>
          </cell>
          <cell r="F5">
            <v>0</v>
          </cell>
          <cell r="G5">
            <v>98.8583</v>
          </cell>
          <cell r="H5">
            <v>98.881</v>
          </cell>
          <cell r="I5">
            <v>98.880963265306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INE688I14622</v>
          </cell>
          <cell r="B6" t="str">
            <v>FUTURE CAP HOLDINGS LTD 20DEC12 CP</v>
          </cell>
          <cell r="C6">
            <v>0</v>
          </cell>
          <cell r="D6" t="str">
            <v>A</v>
          </cell>
          <cell r="E6">
            <v>99.5966818065423</v>
          </cell>
          <cell r="F6">
            <v>0</v>
          </cell>
          <cell r="G6">
            <v>99.5964</v>
          </cell>
          <cell r="H6">
            <v>99.5967</v>
          </cell>
          <cell r="I6">
            <v>99.5966818065423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0.09975</v>
          </cell>
        </row>
        <row r="7">
          <cell r="A7" t="str">
            <v>INE289B14293</v>
          </cell>
          <cell r="B7" t="str">
            <v>GIC HOUSING FINANCE 18DEC2012 CP</v>
          </cell>
          <cell r="C7">
            <v>0</v>
          </cell>
          <cell r="D7" t="str">
            <v>A</v>
          </cell>
          <cell r="E7">
            <v>99.7106571428571</v>
          </cell>
          <cell r="F7">
            <v>0</v>
          </cell>
          <cell r="G7">
            <v>99.6914</v>
          </cell>
          <cell r="H7">
            <v>99.7107</v>
          </cell>
          <cell r="I7">
            <v>99.7106571428571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INE233A14AG9</v>
          </cell>
          <cell r="B8" t="str">
            <v>GODREJ INDUSTRIES 14JNA2013 CP</v>
          </cell>
          <cell r="C8">
            <v>0</v>
          </cell>
          <cell r="D8" t="str">
            <v>A</v>
          </cell>
          <cell r="E8">
            <v>99.0850602168729</v>
          </cell>
          <cell r="F8">
            <v>0</v>
          </cell>
          <cell r="G8">
            <v>99.0927</v>
          </cell>
          <cell r="H8">
            <v>99.0851</v>
          </cell>
          <cell r="I8">
            <v>99.0850602168729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0.08465</v>
          </cell>
        </row>
        <row r="9">
          <cell r="A9" t="str">
            <v>INE580B14865</v>
          </cell>
          <cell r="B9" t="str">
            <v>GRUH FINANCE 31JAN2013 CP</v>
          </cell>
          <cell r="C9">
            <v>0</v>
          </cell>
          <cell r="D9" t="str">
            <v>A</v>
          </cell>
          <cell r="E9">
            <v>98.6674775862069</v>
          </cell>
          <cell r="F9">
            <v>0</v>
          </cell>
          <cell r="G9">
            <v>98.699</v>
          </cell>
          <cell r="H9">
            <v>98.6675</v>
          </cell>
          <cell r="I9">
            <v>98.6674775862069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INE580B14832</v>
          </cell>
          <cell r="B10" t="str">
            <v>GRUH FINANCE CP 07122012</v>
          </cell>
          <cell r="C10">
            <v>0</v>
          </cell>
          <cell r="D10" t="str">
            <v>A</v>
          </cell>
          <cell r="E10">
            <v>99.9545571428571</v>
          </cell>
          <cell r="F10">
            <v>0</v>
          </cell>
          <cell r="G10">
            <v>99.9546</v>
          </cell>
          <cell r="H10">
            <v>99.9546</v>
          </cell>
          <cell r="I10">
            <v>99.9545571428571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INE001A14HI1</v>
          </cell>
          <cell r="B11" t="str">
            <v>HDFC 04JAN2013 CP</v>
          </cell>
          <cell r="C11">
            <v>0</v>
          </cell>
          <cell r="D11" t="str">
            <v>A</v>
          </cell>
          <cell r="E11">
            <v>99.3156923076925</v>
          </cell>
          <cell r="F11">
            <v>0</v>
          </cell>
          <cell r="G11">
            <v>99.3265</v>
          </cell>
          <cell r="H11">
            <v>99.3157</v>
          </cell>
          <cell r="I11">
            <v>99.3156923076925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INE090A16WG2</v>
          </cell>
          <cell r="B12" t="str">
            <v>ICICI Bank Ltd - CD - 05 Dec 12</v>
          </cell>
          <cell r="C12">
            <v>0</v>
          </cell>
          <cell r="D12" t="str">
            <v>A</v>
          </cell>
          <cell r="E12">
            <v>100</v>
          </cell>
          <cell r="F12">
            <v>0</v>
          </cell>
          <cell r="G12">
            <v>100</v>
          </cell>
          <cell r="H12">
            <v>100</v>
          </cell>
          <cell r="I12">
            <v>100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INE095A16GL4</v>
          </cell>
          <cell r="B13" t="str">
            <v>INDUSIND BANK 07DEC2012 CD</v>
          </cell>
          <cell r="C13">
            <v>0</v>
          </cell>
          <cell r="D13" t="str">
            <v>A</v>
          </cell>
          <cell r="E13">
            <v>99.955425</v>
          </cell>
          <cell r="F13">
            <v>0</v>
          </cell>
          <cell r="G13">
            <v>99.9556</v>
          </cell>
          <cell r="H13">
            <v>99.9554</v>
          </cell>
          <cell r="I13">
            <v>99.955425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INE242A14DU5</v>
          </cell>
          <cell r="B14" t="str">
            <v>Indian Oil Corp. Ltd.-CP- 14 Jan 13</v>
          </cell>
          <cell r="C14">
            <v>0</v>
          </cell>
          <cell r="D14" t="str">
            <v>A</v>
          </cell>
          <cell r="E14">
            <v>99.0948333333336</v>
          </cell>
          <cell r="F14">
            <v>0</v>
          </cell>
          <cell r="G14">
            <v>99.104</v>
          </cell>
          <cell r="H14">
            <v>99.0948</v>
          </cell>
          <cell r="I14">
            <v>99.0948333333336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INE523H14IY4</v>
          </cell>
          <cell r="B15" t="str">
            <v>JM FINANCIAL PRODUCTS 24DEC2012 CP</v>
          </cell>
          <cell r="C15">
            <v>0</v>
          </cell>
          <cell r="D15" t="str">
            <v>A</v>
          </cell>
          <cell r="E15">
            <v>99.5420604166664</v>
          </cell>
          <cell r="F15">
            <v>0</v>
          </cell>
          <cell r="G15">
            <v>99.5582</v>
          </cell>
          <cell r="H15">
            <v>99.5421</v>
          </cell>
          <cell r="I15">
            <v>99.5420604166664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INE846E14187</v>
          </cell>
          <cell r="B16" t="str">
            <v>KARVY STOCK BROKING LTD 27DEC12 CP</v>
          </cell>
          <cell r="C16">
            <v>0</v>
          </cell>
          <cell r="D16" t="str">
            <v>A</v>
          </cell>
          <cell r="E16">
            <v>99.4075914974361</v>
          </cell>
          <cell r="F16">
            <v>0</v>
          </cell>
          <cell r="G16">
            <v>99.4092</v>
          </cell>
          <cell r="H16">
            <v>99.4076</v>
          </cell>
          <cell r="I16">
            <v>99.4075914974361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0.0999</v>
          </cell>
        </row>
        <row r="17">
          <cell r="A17" t="str">
            <v>INE389H14363</v>
          </cell>
          <cell r="B17" t="str">
            <v>KEC INTERNATIONAL LTD 11DEC2012 CP</v>
          </cell>
          <cell r="C17">
            <v>0</v>
          </cell>
          <cell r="D17" t="str">
            <v>A</v>
          </cell>
          <cell r="E17">
            <v>99.8639584470618</v>
          </cell>
          <cell r="F17">
            <v>0</v>
          </cell>
          <cell r="G17">
            <v>99.8642</v>
          </cell>
          <cell r="H17">
            <v>99.864</v>
          </cell>
          <cell r="I17">
            <v>99.8639584470618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0.0839</v>
          </cell>
        </row>
        <row r="18">
          <cell r="A18" t="str">
            <v>IDIA00086051</v>
          </cell>
          <cell r="B18" t="str">
            <v>KOTAK MAHINDRA BANK18DEC2012 (BRDS)</v>
          </cell>
          <cell r="C18">
            <v>0</v>
          </cell>
          <cell r="D18" t="str">
            <v>A</v>
          </cell>
          <cell r="E18">
            <v>99.7047403508773</v>
          </cell>
          <cell r="F18">
            <v>0</v>
          </cell>
          <cell r="G18">
            <v>99.7134</v>
          </cell>
          <cell r="H18">
            <v>99.7047</v>
          </cell>
          <cell r="I18">
            <v>99.7047403508773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INE549K07030</v>
          </cell>
          <cell r="B19" t="str">
            <v>MUTHOOT FINCORP LTD 12.75% 25JAN13 NCD</v>
          </cell>
          <cell r="C19">
            <v>0</v>
          </cell>
          <cell r="D19" t="str">
            <v>A</v>
          </cell>
          <cell r="E19">
            <v>101.68263463</v>
          </cell>
          <cell r="F19">
            <v>1.43219178</v>
          </cell>
          <cell r="G19">
            <v>100.2656</v>
          </cell>
          <cell r="H19">
            <v>100.2504</v>
          </cell>
          <cell r="I19">
            <v>100.250442852497</v>
          </cell>
          <cell r="J19">
            <v>60</v>
          </cell>
          <cell r="K19">
            <v>0.1</v>
          </cell>
          <cell r="L19">
            <v>0.1</v>
          </cell>
          <cell r="M19">
            <v>0.12625694</v>
          </cell>
          <cell r="N19">
            <v>0.10805</v>
          </cell>
        </row>
        <row r="20">
          <cell r="A20" t="str">
            <v>INE141A16IS7</v>
          </cell>
          <cell r="B20" t="str">
            <v>ORIENTAL BANK OF COMMERCE 01FEB2013 CD</v>
          </cell>
          <cell r="C20">
            <v>0</v>
          </cell>
          <cell r="D20" t="str">
            <v>A</v>
          </cell>
          <cell r="E20">
            <v>98.7016847457627</v>
          </cell>
          <cell r="F20">
            <v>0</v>
          </cell>
          <cell r="G20">
            <v>98.6952</v>
          </cell>
          <cell r="H20">
            <v>98.7017</v>
          </cell>
          <cell r="I20">
            <v>98.7016847457627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INE141A16FN4</v>
          </cell>
          <cell r="B21" t="str">
            <v>ORIENTAL BANK OF COMMERCE 07DEC12 CD</v>
          </cell>
          <cell r="C21">
            <v>0</v>
          </cell>
          <cell r="D21" t="str">
            <v>A</v>
          </cell>
          <cell r="E21">
            <v>99.9562</v>
          </cell>
          <cell r="F21">
            <v>0</v>
          </cell>
          <cell r="G21">
            <v>99.9559</v>
          </cell>
          <cell r="H21">
            <v>99.9562</v>
          </cell>
          <cell r="I21">
            <v>99.9562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INE141A16FQ7</v>
          </cell>
          <cell r="B22" t="str">
            <v>ORIENTAL BANK OF COMMERCE 13DEC12 CD</v>
          </cell>
          <cell r="C22">
            <v>0</v>
          </cell>
          <cell r="D22" t="str">
            <v>A</v>
          </cell>
          <cell r="E22">
            <v>99.8229285714284</v>
          </cell>
          <cell r="F22">
            <v>0</v>
          </cell>
          <cell r="G22">
            <v>99.8239</v>
          </cell>
          <cell r="H22">
            <v>99.8229</v>
          </cell>
          <cell r="I22">
            <v>99.8229285714284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0.08155</v>
          </cell>
        </row>
        <row r="23">
          <cell r="A23" t="str">
            <v>INE141A16FR5</v>
          </cell>
          <cell r="B23" t="str">
            <v>ORIENTAL BANK OF COMMMERCE 14DEC2012 CD</v>
          </cell>
          <cell r="C23">
            <v>0</v>
          </cell>
          <cell r="D23" t="str">
            <v>A</v>
          </cell>
          <cell r="E23">
            <v>99.8026582600185</v>
          </cell>
          <cell r="F23">
            <v>0</v>
          </cell>
          <cell r="G23">
            <v>99.803</v>
          </cell>
          <cell r="H23">
            <v>99.8027</v>
          </cell>
          <cell r="I23">
            <v>99.8026582600185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0.0811</v>
          </cell>
        </row>
        <row r="24">
          <cell r="A24" t="str">
            <v>INE140A14399</v>
          </cell>
          <cell r="B24" t="str">
            <v>PIRAMAL ENTERPRISES 25JAN2013 CP</v>
          </cell>
          <cell r="C24">
            <v>0</v>
          </cell>
          <cell r="D24" t="str">
            <v>A</v>
          </cell>
          <cell r="E24">
            <v>98.8395684930768</v>
          </cell>
          <cell r="F24">
            <v>0</v>
          </cell>
          <cell r="G24">
            <v>98.8454</v>
          </cell>
          <cell r="H24">
            <v>98.8396</v>
          </cell>
          <cell r="I24">
            <v>98.8395684930768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0.0842</v>
          </cell>
        </row>
        <row r="25">
          <cell r="A25" t="str">
            <v>INE160A16GT9</v>
          </cell>
          <cell r="B25" t="str">
            <v>PUNJAB NATIONAL BANK 18DEC12 CD</v>
          </cell>
          <cell r="C25">
            <v>0</v>
          </cell>
          <cell r="D25" t="str">
            <v>A</v>
          </cell>
          <cell r="E25">
            <v>99.71426</v>
          </cell>
          <cell r="F25">
            <v>0</v>
          </cell>
          <cell r="G25">
            <v>99.7134</v>
          </cell>
          <cell r="H25">
            <v>99.7143</v>
          </cell>
          <cell r="I25">
            <v>99.71426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0.08195</v>
          </cell>
        </row>
        <row r="26">
          <cell r="A26" t="str">
            <v>INE976G16208</v>
          </cell>
          <cell r="B26" t="str">
            <v>RATNAKAR BANK 22JAN2013 CD</v>
          </cell>
          <cell r="C26">
            <v>0</v>
          </cell>
          <cell r="D26" t="str">
            <v>A</v>
          </cell>
          <cell r="E26">
            <v>98.8655999999997</v>
          </cell>
          <cell r="F26">
            <v>0</v>
          </cell>
          <cell r="G26">
            <v>98.9209</v>
          </cell>
          <cell r="H26">
            <v>98.8656</v>
          </cell>
          <cell r="I26">
            <v>98.8655999999997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0.08355</v>
          </cell>
        </row>
        <row r="27">
          <cell r="A27" t="str">
            <v>INE891D14FC6</v>
          </cell>
          <cell r="B27" t="str">
            <v>REDINGTON (INDIA) 14DEC2012 CP</v>
          </cell>
          <cell r="C27">
            <v>0</v>
          </cell>
          <cell r="D27" t="str">
            <v>A</v>
          </cell>
          <cell r="E27">
            <v>99.7932017241381</v>
          </cell>
          <cell r="F27">
            <v>0</v>
          </cell>
          <cell r="G27">
            <v>99.7987</v>
          </cell>
          <cell r="H27">
            <v>99.7932</v>
          </cell>
          <cell r="I27">
            <v>99.7932017241381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INE013A14HK2</v>
          </cell>
          <cell r="B28" t="str">
            <v>RELIANCE CAPITAL 07DEC2012 CP</v>
          </cell>
          <cell r="C28">
            <v>0</v>
          </cell>
          <cell r="D28" t="str">
            <v>A</v>
          </cell>
          <cell r="E28">
            <v>99.954</v>
          </cell>
          <cell r="F28">
            <v>0</v>
          </cell>
          <cell r="G28">
            <v>99.953</v>
          </cell>
          <cell r="H28">
            <v>99.954</v>
          </cell>
          <cell r="I28">
            <v>99.954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0.0873</v>
          </cell>
        </row>
        <row r="29">
          <cell r="A29" t="str">
            <v>INE013A14JZ6</v>
          </cell>
          <cell r="B29" t="str">
            <v>RELIANCE CAPITAL 27DEC2012 CP</v>
          </cell>
          <cell r="C29">
            <v>0</v>
          </cell>
          <cell r="D29" t="str">
            <v>A</v>
          </cell>
          <cell r="E29">
            <v>99.4963913043478</v>
          </cell>
          <cell r="F29">
            <v>0</v>
          </cell>
          <cell r="G29">
            <v>99.4977</v>
          </cell>
          <cell r="H29">
            <v>99.4964</v>
          </cell>
          <cell r="I29">
            <v>99.4963913043478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INE657K07106</v>
          </cell>
          <cell r="B30" t="str">
            <v>RHC HOLDING PRVT LTD 12.50% 29JAN13 NCD</v>
          </cell>
          <cell r="C30">
            <v>0</v>
          </cell>
          <cell r="D30" t="str">
            <v>A</v>
          </cell>
          <cell r="E30">
            <v>110.70755559</v>
          </cell>
          <cell r="F30">
            <v>10.55327869</v>
          </cell>
          <cell r="G30">
            <v>100.1535</v>
          </cell>
          <cell r="H30">
            <v>100.1543</v>
          </cell>
          <cell r="I30">
            <v>100.1542768975</v>
          </cell>
          <cell r="J30">
            <v>60</v>
          </cell>
          <cell r="K30">
            <v>0.1</v>
          </cell>
          <cell r="L30">
            <v>0.1</v>
          </cell>
          <cell r="M30">
            <v>0.13656419</v>
          </cell>
          <cell r="N30">
            <v>0.1035</v>
          </cell>
        </row>
        <row r="31">
          <cell r="A31" t="str">
            <v>INE468M14258</v>
          </cell>
          <cell r="B31" t="str">
            <v>SHRIRAM EQUIPMENT FINANCE 26DEC2012 CP</v>
          </cell>
          <cell r="C31">
            <v>0</v>
          </cell>
          <cell r="D31" t="str">
            <v>A</v>
          </cell>
          <cell r="E31">
            <v>99.5114241379312</v>
          </cell>
          <cell r="F31">
            <v>0</v>
          </cell>
          <cell r="G31">
            <v>99.5119</v>
          </cell>
          <cell r="H31">
            <v>99.5114</v>
          </cell>
          <cell r="I31">
            <v>99.5114241379312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INE649A16BU0</v>
          </cell>
          <cell r="B32" t="str">
            <v>STATE BANK OF HYDERABAD 06DEC2012 CD</v>
          </cell>
          <cell r="C32">
            <v>0</v>
          </cell>
          <cell r="D32" t="str">
            <v>A</v>
          </cell>
          <cell r="E32">
            <v>99.9779490196079</v>
          </cell>
          <cell r="F32">
            <v>0</v>
          </cell>
          <cell r="G32">
            <v>99.9779</v>
          </cell>
          <cell r="H32">
            <v>99.9779</v>
          </cell>
          <cell r="I32">
            <v>99.9779490196079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INE651A16DI7</v>
          </cell>
          <cell r="B33" t="str">
            <v>STATE BANK OF MYSORE 17DEC2012 CD</v>
          </cell>
          <cell r="C33">
            <v>0</v>
          </cell>
          <cell r="D33" t="str">
            <v>A</v>
          </cell>
          <cell r="E33">
            <v>99.7367</v>
          </cell>
          <cell r="F33">
            <v>0</v>
          </cell>
          <cell r="G33">
            <v>99.7354</v>
          </cell>
          <cell r="H33">
            <v>99.7367</v>
          </cell>
          <cell r="I33">
            <v>99.7367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0.0818</v>
          </cell>
        </row>
        <row r="34">
          <cell r="A34" t="str">
            <v>INE652A16CW8</v>
          </cell>
          <cell r="B34" t="str">
            <v>STATE BANK OF PATIALA 13DEC12 CD</v>
          </cell>
          <cell r="C34">
            <v>0</v>
          </cell>
          <cell r="D34" t="str">
            <v>A</v>
          </cell>
          <cell r="E34">
            <v>99.8249777777778</v>
          </cell>
          <cell r="F34">
            <v>0</v>
          </cell>
          <cell r="G34">
            <v>99.8017</v>
          </cell>
          <cell r="H34">
            <v>99.825</v>
          </cell>
          <cell r="I34">
            <v>99.8249777777778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INE652A16CZ1</v>
          </cell>
          <cell r="B35" t="str">
            <v>STATE BANK OF PATIALA 14DEC12 CD</v>
          </cell>
          <cell r="C35">
            <v>0</v>
          </cell>
          <cell r="D35" t="str">
            <v>A</v>
          </cell>
          <cell r="E35">
            <v>99.80443</v>
          </cell>
          <cell r="F35">
            <v>0</v>
          </cell>
          <cell r="G35">
            <v>99.7797</v>
          </cell>
          <cell r="H35">
            <v>99.8044</v>
          </cell>
          <cell r="I35">
            <v>99.80443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0.08165</v>
          </cell>
        </row>
        <row r="36">
          <cell r="A36" t="str">
            <v>INE652A16EH5</v>
          </cell>
          <cell r="B36" t="str">
            <v>STATE BANK OF PATIALA 28JAN2013 CD</v>
          </cell>
          <cell r="C36">
            <v>0</v>
          </cell>
          <cell r="D36" t="str">
            <v>A</v>
          </cell>
          <cell r="E36">
            <v>98.7868305084745</v>
          </cell>
          <cell r="F36">
            <v>0</v>
          </cell>
          <cell r="G36">
            <v>98.7877</v>
          </cell>
          <cell r="H36">
            <v>98.7868</v>
          </cell>
          <cell r="I36">
            <v>98.7868305084745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</v>
          </cell>
        </row>
        <row r="37">
          <cell r="A37" t="str">
            <v>INE020E14AM0</v>
          </cell>
          <cell r="B37" t="str">
            <v>STCI FINANCE 14JAN2013 CP</v>
          </cell>
          <cell r="C37">
            <v>0</v>
          </cell>
          <cell r="D37" t="str">
            <v>A</v>
          </cell>
          <cell r="E37">
            <v>99.069785714286</v>
          </cell>
          <cell r="F37">
            <v>0</v>
          </cell>
          <cell r="G37">
            <v>99.0776</v>
          </cell>
          <cell r="H37">
            <v>99.0698</v>
          </cell>
          <cell r="I37">
            <v>99.069785714286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0.08855</v>
          </cell>
        </row>
        <row r="38">
          <cell r="A38" t="str">
            <v>INE306N14597</v>
          </cell>
          <cell r="B38" t="str">
            <v>TATA CAPITAL FINANCIAL 01FEB2013 CP</v>
          </cell>
          <cell r="C38">
            <v>0</v>
          </cell>
          <cell r="D38" t="str">
            <v>A</v>
          </cell>
          <cell r="E38">
            <v>98.6297254237288</v>
          </cell>
          <cell r="F38">
            <v>0</v>
          </cell>
          <cell r="G38">
            <v>98.6046</v>
          </cell>
          <cell r="H38">
            <v>98.6297</v>
          </cell>
          <cell r="I38">
            <v>98.6297254237288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</v>
          </cell>
        </row>
        <row r="39">
          <cell r="A39" t="str">
            <v>INE582L14035</v>
          </cell>
          <cell r="B39" t="str">
            <v>TATA HOUSING DEVELOPMENT COMPANY 22DEC2012 CP</v>
          </cell>
          <cell r="C39">
            <v>0</v>
          </cell>
          <cell r="D39" t="str">
            <v>A</v>
          </cell>
          <cell r="E39">
            <v>99.5982333333331</v>
          </cell>
          <cell r="F39">
            <v>0</v>
          </cell>
          <cell r="G39">
            <v>99.623</v>
          </cell>
          <cell r="H39">
            <v>99.5982</v>
          </cell>
          <cell r="I39">
            <v>99.5982333333331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INE037E14241</v>
          </cell>
          <cell r="B40" t="str">
            <v>TATA TELESERVICES 23JAN2013 CP</v>
          </cell>
          <cell r="C40">
            <v>0</v>
          </cell>
          <cell r="D40" t="str">
            <v>A</v>
          </cell>
          <cell r="E40">
            <v>98.821592982456</v>
          </cell>
          <cell r="F40">
            <v>0</v>
          </cell>
          <cell r="G40">
            <v>98.7924</v>
          </cell>
          <cell r="H40">
            <v>98.8216</v>
          </cell>
          <cell r="I40">
            <v>98.821592982456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0.09165</v>
          </cell>
        </row>
        <row r="41">
          <cell r="A41" t="str">
            <v>INE528G16RI4</v>
          </cell>
          <cell r="B41" t="str">
            <v>YES BANK 04JAN2013 CD</v>
          </cell>
          <cell r="C41">
            <v>0</v>
          </cell>
          <cell r="D41" t="str">
            <v>A</v>
          </cell>
          <cell r="E41">
            <v>99.3263928571435</v>
          </cell>
          <cell r="F41">
            <v>0</v>
          </cell>
          <cell r="G41">
            <v>99.3265</v>
          </cell>
          <cell r="H41">
            <v>99.3264</v>
          </cell>
          <cell r="I41">
            <v>99.3263928571435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0.08375</v>
          </cell>
        </row>
        <row r="42">
          <cell r="A42" t="str">
            <v>INE522D07396</v>
          </cell>
          <cell r="B42" t="str">
            <v>0.00% MANAPPURAM FINANCE 13NOV2013 ZCB</v>
          </cell>
          <cell r="C42">
            <v>0</v>
          </cell>
          <cell r="D42" t="str">
            <v>N</v>
          </cell>
          <cell r="E42">
            <v>88.79020252</v>
          </cell>
          <cell r="F42">
            <v>0</v>
          </cell>
          <cell r="G42">
            <v>88.7902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0.82842828</v>
          </cell>
          <cell r="N42">
            <v>0.13434808</v>
          </cell>
        </row>
        <row r="43">
          <cell r="A43" t="str">
            <v>INE308L14209</v>
          </cell>
          <cell r="B43" t="str">
            <v>0.00%KARVY FINANCE 14JUN13</v>
          </cell>
          <cell r="C43">
            <v>0</v>
          </cell>
          <cell r="D43" t="str">
            <v>N</v>
          </cell>
          <cell r="E43">
            <v>94.1193701789609</v>
          </cell>
          <cell r="F43">
            <v>0</v>
          </cell>
          <cell r="G43">
            <v>94.1194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0.1194</v>
          </cell>
        </row>
        <row r="44">
          <cell r="A44" t="str">
            <v>INE261F09HM2</v>
          </cell>
          <cell r="B44" t="str">
            <v>09.33% NABARD 12JUN17 NCD</v>
          </cell>
          <cell r="C44">
            <v>0</v>
          </cell>
          <cell r="D44" t="str">
            <v>N</v>
          </cell>
          <cell r="E44">
            <v>106.01694298</v>
          </cell>
          <cell r="F44">
            <v>4.49884932</v>
          </cell>
          <cell r="G44">
            <v>101.5181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3.43645655</v>
          </cell>
          <cell r="N44">
            <v>0.0888</v>
          </cell>
        </row>
        <row r="45">
          <cell r="A45" t="str">
            <v>INE001A07JB6</v>
          </cell>
          <cell r="B45" t="str">
            <v>09.60% HDFC 07AUG15 NCD</v>
          </cell>
          <cell r="C45">
            <v>0</v>
          </cell>
          <cell r="D45" t="str">
            <v>N</v>
          </cell>
          <cell r="E45">
            <v>103.71010829</v>
          </cell>
          <cell r="F45">
            <v>3.15616438</v>
          </cell>
          <cell r="G45">
            <v>100.5539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2.21111526</v>
          </cell>
          <cell r="N45">
            <v>0.09315</v>
          </cell>
        </row>
        <row r="46">
          <cell r="A46" t="str">
            <v>INE001A07HD6</v>
          </cell>
          <cell r="B46" t="str">
            <v>09.65% HDFC LTD (SR I-015) 16AUG14 NCD</v>
          </cell>
          <cell r="C46">
            <v>0</v>
          </cell>
          <cell r="D46" t="str">
            <v>N</v>
          </cell>
          <cell r="E46">
            <v>103.52350792</v>
          </cell>
          <cell r="F46">
            <v>2.93465753</v>
          </cell>
          <cell r="G46">
            <v>100.5889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1.47272219</v>
          </cell>
          <cell r="N46">
            <v>0.092</v>
          </cell>
        </row>
        <row r="47">
          <cell r="A47" t="str">
            <v>INE296A07773</v>
          </cell>
          <cell r="B47" t="str">
            <v>10.05% BAJAJ FINANCE 11AUG2014 NCD</v>
          </cell>
          <cell r="C47">
            <v>0</v>
          </cell>
          <cell r="D47" t="str">
            <v>N</v>
          </cell>
          <cell r="E47">
            <v>103.60245065</v>
          </cell>
          <cell r="F47">
            <v>3.22150685</v>
          </cell>
          <cell r="G47">
            <v>100.3809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1.4498655</v>
          </cell>
          <cell r="N47">
            <v>0.09725</v>
          </cell>
        </row>
        <row r="48">
          <cell r="A48" t="str">
            <v>INE667F07AA4</v>
          </cell>
          <cell r="B48" t="str">
            <v>10.07% SUNDARAM BNP HOME FIN 08AUG2014 NCD</v>
          </cell>
          <cell r="C48">
            <v>0</v>
          </cell>
          <cell r="D48" t="str">
            <v>N</v>
          </cell>
          <cell r="E48">
            <v>103.66901329</v>
          </cell>
          <cell r="F48">
            <v>3.28309589</v>
          </cell>
          <cell r="G48">
            <v>100.3859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1.44225864</v>
          </cell>
          <cell r="N48">
            <v>0.0974</v>
          </cell>
        </row>
        <row r="49">
          <cell r="A49" t="str">
            <v>INE115A07AS7</v>
          </cell>
          <cell r="B49" t="str">
            <v>10.20% LIC HOUSING FINANCE 07JUN2013 NCD</v>
          </cell>
          <cell r="C49">
            <v>0</v>
          </cell>
          <cell r="D49" t="str">
            <v>N</v>
          </cell>
          <cell r="E49">
            <v>105.45414324</v>
          </cell>
          <cell r="F49">
            <v>5.05808219</v>
          </cell>
          <cell r="G49">
            <v>100.3961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0.46279402</v>
          </cell>
          <cell r="N49">
            <v>0.08927421</v>
          </cell>
        </row>
        <row r="50">
          <cell r="A50" t="str">
            <v>INE535H07183</v>
          </cell>
          <cell r="B50" t="str">
            <v>10.75% FULLERTON INDIA CREDIT 28AUG14 NCD</v>
          </cell>
          <cell r="C50">
            <v>0</v>
          </cell>
          <cell r="D50" t="str">
            <v>N</v>
          </cell>
          <cell r="E50">
            <v>103.27946008</v>
          </cell>
          <cell r="F50">
            <v>2.91575342</v>
          </cell>
          <cell r="G50">
            <v>100.3637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1.47767752</v>
          </cell>
          <cell r="N50">
            <v>0.1044</v>
          </cell>
        </row>
        <row r="51">
          <cell r="A51" t="str">
            <v>INE721A07986</v>
          </cell>
          <cell r="B51" t="str">
            <v>11.00% SHRIRAM TRANSPORT FINANCE 26AUG2014</v>
          </cell>
          <cell r="C51">
            <v>0</v>
          </cell>
          <cell r="D51" t="str">
            <v>N</v>
          </cell>
          <cell r="E51">
            <v>108.29661642</v>
          </cell>
          <cell r="F51">
            <v>7.4739726</v>
          </cell>
          <cell r="G51">
            <v>100.8226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0.62273558</v>
          </cell>
          <cell r="N51">
            <v>0.0977125</v>
          </cell>
        </row>
        <row r="52">
          <cell r="A52" t="str">
            <v>INE866I07206</v>
          </cell>
          <cell r="B52" t="str">
            <v>11.70% INDIA INFOLINE 18AUG14 NCD</v>
          </cell>
          <cell r="C52">
            <v>0</v>
          </cell>
          <cell r="D52" t="str">
            <v>N</v>
          </cell>
          <cell r="E52">
            <v>109.16568925</v>
          </cell>
          <cell r="F52">
            <v>7.94958904</v>
          </cell>
          <cell r="G52">
            <v>101.2161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1.37329971</v>
          </cell>
          <cell r="N52">
            <v>0.1087</v>
          </cell>
        </row>
        <row r="53">
          <cell r="A53" t="str">
            <v>INE722A07224</v>
          </cell>
          <cell r="B53" t="str">
            <v>11.85% SHRIRAM CITY UNION FINANCE 25AUG2016</v>
          </cell>
          <cell r="C53">
            <v>0</v>
          </cell>
          <cell r="D53" t="str">
            <v>N</v>
          </cell>
          <cell r="E53">
            <v>105.23991644</v>
          </cell>
          <cell r="F53">
            <v>8.05150685</v>
          </cell>
          <cell r="G53">
            <v>97.1884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2.02691142</v>
          </cell>
          <cell r="N53">
            <v>0.13128441</v>
          </cell>
        </row>
        <row r="54">
          <cell r="A54" t="str">
            <v>INE414G07068</v>
          </cell>
          <cell r="B54" t="str">
            <v>12.00% MUTHOOT FINANCE 14SEP2013 NCD</v>
          </cell>
          <cell r="C54">
            <v>0</v>
          </cell>
          <cell r="D54" t="str">
            <v>N</v>
          </cell>
          <cell r="E54">
            <v>100.92718208</v>
          </cell>
          <cell r="F54">
            <v>2.69589041</v>
          </cell>
          <cell r="G54">
            <v>98.2313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0.67923124</v>
          </cell>
          <cell r="N54">
            <v>0.1415</v>
          </cell>
        </row>
        <row r="55">
          <cell r="A55" t="str">
            <v>INE522D07321</v>
          </cell>
          <cell r="B55" t="str">
            <v>12.20% MANAPPURAM FIN 08SEP2013 NCD</v>
          </cell>
          <cell r="C55">
            <v>0</v>
          </cell>
          <cell r="D55" t="str">
            <v>N</v>
          </cell>
          <cell r="E55">
            <v>101.77053144</v>
          </cell>
          <cell r="F55">
            <v>2.94136986</v>
          </cell>
          <cell r="G55">
            <v>98.8292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0.68105086</v>
          </cell>
          <cell r="N55">
            <v>0.1428625</v>
          </cell>
        </row>
        <row r="56">
          <cell r="A56" t="str">
            <v>INE414G07084</v>
          </cell>
          <cell r="B56" t="str">
            <v>12.25% MUTHOOT FINANCE 14SEP2014 NCD</v>
          </cell>
          <cell r="C56">
            <v>0</v>
          </cell>
          <cell r="D56" t="str">
            <v>N</v>
          </cell>
          <cell r="E56">
            <v>100.49345338</v>
          </cell>
          <cell r="F56">
            <v>2.78561644</v>
          </cell>
          <cell r="G56">
            <v>97.7078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1.46384092</v>
          </cell>
          <cell r="N56">
            <v>0.137</v>
          </cell>
        </row>
        <row r="57">
          <cell r="A57" t="str">
            <v>INE866I08139</v>
          </cell>
          <cell r="B57" t="str">
            <v>12.75% INDIA INFOLINE FINANCE 17SEP18 NCD</v>
          </cell>
          <cell r="C57">
            <v>0</v>
          </cell>
          <cell r="D57" t="str">
            <v>N</v>
          </cell>
          <cell r="E57">
            <v>101.57335049</v>
          </cell>
          <cell r="F57">
            <v>0.59383562</v>
          </cell>
          <cell r="G57">
            <v>100.9795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4.05959749</v>
          </cell>
          <cell r="N57">
            <v>0.1326</v>
          </cell>
        </row>
        <row r="58">
          <cell r="A58" t="str">
            <v>INE166A09030</v>
          </cell>
          <cell r="B58" t="str">
            <v>8.75% ING VYSYA BANK 17MAY2015 NCD</v>
          </cell>
          <cell r="C58">
            <v>0</v>
          </cell>
          <cell r="D58" t="str">
            <v>N</v>
          </cell>
          <cell r="E58">
            <v>104.33955247</v>
          </cell>
          <cell r="F58">
            <v>6.30479452</v>
          </cell>
          <cell r="G58">
            <v>98.0348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1.9796643</v>
          </cell>
          <cell r="N58">
            <v>0.09672197</v>
          </cell>
        </row>
        <row r="59">
          <cell r="A59" t="str">
            <v>INE514E08BS9</v>
          </cell>
          <cell r="B59" t="str">
            <v>8.88 % EXIM BANK OF INDIA 18OCT2022 NCD</v>
          </cell>
          <cell r="C59">
            <v>0</v>
          </cell>
          <cell r="D59" t="str">
            <v>N</v>
          </cell>
          <cell r="E59">
            <v>101.41375557</v>
          </cell>
          <cell r="F59">
            <v>1.16778082</v>
          </cell>
          <cell r="G59">
            <v>100.246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6.3377677</v>
          </cell>
          <cell r="N59">
            <v>0.08835</v>
          </cell>
        </row>
        <row r="60">
          <cell r="A60" t="str">
            <v>INE514E08BJ8</v>
          </cell>
          <cell r="B60" t="str">
            <v>9.14% EXIM BANK 01AUG22 NCD</v>
          </cell>
          <cell r="C60">
            <v>0</v>
          </cell>
          <cell r="D60" t="str">
            <v>N</v>
          </cell>
          <cell r="E60">
            <v>104.38671288</v>
          </cell>
          <cell r="F60">
            <v>3.15517808</v>
          </cell>
          <cell r="G60">
            <v>101.2315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6.09346106</v>
          </cell>
          <cell r="N60">
            <v>0.0893038</v>
          </cell>
        </row>
        <row r="61">
          <cell r="A61" t="str">
            <v>INE752E07FO7</v>
          </cell>
          <cell r="B61" t="str">
            <v>9.20% POWER GRID CORPORATION OF INDIA 12MAR2021 NCD</v>
          </cell>
          <cell r="C61">
            <v>0</v>
          </cell>
          <cell r="D61" t="str">
            <v>N</v>
          </cell>
          <cell r="E61">
            <v>108.23908602</v>
          </cell>
          <cell r="F61">
            <v>6.75506849</v>
          </cell>
          <cell r="G61">
            <v>101.484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5.30790321</v>
          </cell>
          <cell r="N61">
            <v>0.08925</v>
          </cell>
        </row>
        <row r="62">
          <cell r="A62" t="str">
            <v>INE089A08051</v>
          </cell>
          <cell r="B62" t="str">
            <v>9.25% DR. REDDYS LAB 24MAR14 NCD</v>
          </cell>
          <cell r="C62">
            <v>0</v>
          </cell>
          <cell r="D62" t="str">
            <v>N</v>
          </cell>
          <cell r="E62">
            <v>106.68593991</v>
          </cell>
          <cell r="F62">
            <v>6.48767123</v>
          </cell>
          <cell r="G62">
            <v>100.1983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1.1137806</v>
          </cell>
          <cell r="N62">
            <v>0.0901</v>
          </cell>
        </row>
        <row r="63">
          <cell r="A63" t="str">
            <v>INE752E07JI1</v>
          </cell>
          <cell r="B63" t="str">
            <v>9.25% POWER GRID CORPORATION OF INDIA 26DEC2022 NCD</v>
          </cell>
          <cell r="C63">
            <v>0</v>
          </cell>
          <cell r="D63" t="str">
            <v>N</v>
          </cell>
          <cell r="E63">
            <v>110.70757441</v>
          </cell>
          <cell r="F63">
            <v>8.7192623</v>
          </cell>
          <cell r="G63">
            <v>101.9883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5.91632551</v>
          </cell>
          <cell r="N63">
            <v>0.08938544</v>
          </cell>
        </row>
        <row r="64">
          <cell r="A64" t="str">
            <v>INE020B08773</v>
          </cell>
          <cell r="B64" t="str">
            <v>9.25% REC 27AUG17 NCD</v>
          </cell>
          <cell r="C64">
            <v>0</v>
          </cell>
          <cell r="D64" t="str">
            <v>N</v>
          </cell>
          <cell r="E64">
            <v>103.51608414</v>
          </cell>
          <cell r="F64">
            <v>2.53424658</v>
          </cell>
          <cell r="G64">
            <v>100.9818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3.62752036</v>
          </cell>
          <cell r="N64">
            <v>0.08965</v>
          </cell>
        </row>
        <row r="65">
          <cell r="A65" t="str">
            <v>INE134E08EW2</v>
          </cell>
          <cell r="B65" t="str">
            <v>9.27% PFC 21AUG17 NCD</v>
          </cell>
          <cell r="C65">
            <v>0</v>
          </cell>
          <cell r="D65" t="str">
            <v>N</v>
          </cell>
          <cell r="E65">
            <v>103.62979887</v>
          </cell>
          <cell r="F65">
            <v>2.69210959</v>
          </cell>
          <cell r="G65">
            <v>100.9377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3.61000152</v>
          </cell>
          <cell r="N65">
            <v>0.08995</v>
          </cell>
        </row>
        <row r="66">
          <cell r="A66" t="str">
            <v>INE261F09GN2</v>
          </cell>
          <cell r="B66" t="str">
            <v>9.32% NABARD 16AUG2014 NCD</v>
          </cell>
          <cell r="C66">
            <v>0</v>
          </cell>
          <cell r="D66" t="str">
            <v>N</v>
          </cell>
          <cell r="E66">
            <v>103.53912719</v>
          </cell>
          <cell r="F66">
            <v>2.83430137</v>
          </cell>
          <cell r="G66">
            <v>100.7048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1.48070516</v>
          </cell>
          <cell r="N66">
            <v>0.088</v>
          </cell>
        </row>
        <row r="67">
          <cell r="A67" t="str">
            <v>INE043D07CH4</v>
          </cell>
          <cell r="B67" t="str">
            <v>9.37% IDFC 27APR2015 NCD</v>
          </cell>
          <cell r="C67">
            <v>0</v>
          </cell>
          <cell r="D67" t="str">
            <v>N</v>
          </cell>
          <cell r="E67">
            <v>103.11798926</v>
          </cell>
          <cell r="F67">
            <v>2.36175342</v>
          </cell>
          <cell r="G67">
            <v>100.7562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2.01956671</v>
          </cell>
          <cell r="N67">
            <v>0.09004603</v>
          </cell>
        </row>
        <row r="68">
          <cell r="A68" t="str">
            <v>INE261F09GQ5</v>
          </cell>
          <cell r="B68" t="str">
            <v>9.38% NABARD 15SEP2014 NCD</v>
          </cell>
          <cell r="C68">
            <v>0</v>
          </cell>
          <cell r="D68" t="str">
            <v>N</v>
          </cell>
          <cell r="E68">
            <v>102.93169377</v>
          </cell>
          <cell r="F68">
            <v>2.08158904</v>
          </cell>
          <cell r="G68">
            <v>100.8501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1.55582908</v>
          </cell>
          <cell r="N68">
            <v>0.088</v>
          </cell>
        </row>
        <row r="69">
          <cell r="A69" t="str">
            <v>INE261F09GY9</v>
          </cell>
          <cell r="B69" t="str">
            <v>9.44% NABARD 08DEC2014 NCD</v>
          </cell>
          <cell r="C69">
            <v>0</v>
          </cell>
          <cell r="D69" t="str">
            <v>N</v>
          </cell>
          <cell r="E69">
            <v>109.69819119</v>
          </cell>
          <cell r="F69">
            <v>9.36262295</v>
          </cell>
          <cell r="G69">
            <v>100.3356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0.4236476</v>
          </cell>
          <cell r="N69">
            <v>0.0892687</v>
          </cell>
        </row>
        <row r="70">
          <cell r="A70" t="str">
            <v>INE134E08EQ4</v>
          </cell>
          <cell r="B70" t="str">
            <v>9.46% PFC LTD 02MAY15 NCD</v>
          </cell>
          <cell r="C70">
            <v>0</v>
          </cell>
          <cell r="D70" t="str">
            <v>N</v>
          </cell>
          <cell r="E70">
            <v>106.76505798</v>
          </cell>
          <cell r="F70">
            <v>5.62416438</v>
          </cell>
          <cell r="G70">
            <v>101.1409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1.98007833</v>
          </cell>
          <cell r="N70">
            <v>0.088661</v>
          </cell>
        </row>
        <row r="71">
          <cell r="A71" t="str">
            <v>INE134E08EE0</v>
          </cell>
          <cell r="B71" t="str">
            <v>9.51% PFC LTD 15APR15 NCD</v>
          </cell>
          <cell r="C71">
            <v>0</v>
          </cell>
          <cell r="D71" t="str">
            <v>N</v>
          </cell>
          <cell r="E71">
            <v>108.30321206</v>
          </cell>
          <cell r="F71">
            <v>7.1390137</v>
          </cell>
          <cell r="G71">
            <v>101.1642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1.92107761</v>
          </cell>
          <cell r="N71">
            <v>0.08880499</v>
          </cell>
        </row>
        <row r="72">
          <cell r="A72" t="str">
            <v>INE038A07266</v>
          </cell>
          <cell r="B72" t="str">
            <v>9.55% HINDALCO INDUSTRIES 27JUN22NCD</v>
          </cell>
          <cell r="C72">
            <v>0</v>
          </cell>
          <cell r="D72" t="str">
            <v>N</v>
          </cell>
          <cell r="E72">
            <v>105.28540186</v>
          </cell>
          <cell r="F72">
            <v>4.21246575</v>
          </cell>
          <cell r="G72">
            <v>101.0729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5.89095334</v>
          </cell>
          <cell r="N72">
            <v>0.09358195</v>
          </cell>
        </row>
        <row r="73">
          <cell r="A73" t="str">
            <v>INE001A07JG5</v>
          </cell>
          <cell r="B73" t="str">
            <v>9.58% HDFC NCD 29-08-2015</v>
          </cell>
          <cell r="C73">
            <v>0</v>
          </cell>
          <cell r="D73" t="str">
            <v>N</v>
          </cell>
          <cell r="E73">
            <v>103.13836438</v>
          </cell>
          <cell r="F73">
            <v>2.57216438</v>
          </cell>
          <cell r="G73">
            <v>100.5662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2.26697817</v>
          </cell>
          <cell r="N73">
            <v>0.093</v>
          </cell>
        </row>
        <row r="74">
          <cell r="A74" t="str">
            <v>INE261F09GH4</v>
          </cell>
          <cell r="B74" t="str">
            <v>9.70% NABARD 16JUN2014 NCD</v>
          </cell>
          <cell r="C74">
            <v>0</v>
          </cell>
          <cell r="D74" t="str">
            <v>N</v>
          </cell>
          <cell r="E74">
            <v>105.66435341</v>
          </cell>
          <cell r="F74">
            <v>4.51780822</v>
          </cell>
          <cell r="G74">
            <v>101.1465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1.32406859</v>
          </cell>
          <cell r="N74">
            <v>0.0883</v>
          </cell>
        </row>
        <row r="75">
          <cell r="A75" t="str">
            <v>INE043D07BO2</v>
          </cell>
          <cell r="B75" t="str">
            <v>9.75% IDFC - 11-Jul-2014</v>
          </cell>
          <cell r="C75">
            <v>0</v>
          </cell>
          <cell r="D75" t="str">
            <v>N</v>
          </cell>
          <cell r="E75">
            <v>105.20329087</v>
          </cell>
          <cell r="F75">
            <v>3.92671233</v>
          </cell>
          <cell r="G75">
            <v>101.2766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1.38719607</v>
          </cell>
          <cell r="N75">
            <v>0.0879</v>
          </cell>
        </row>
        <row r="76">
          <cell r="A76" t="str">
            <v>INE090A08MR7</v>
          </cell>
          <cell r="B76" t="str">
            <v>9.80 % ICICI BANK 10FEB2013 NCD</v>
          </cell>
          <cell r="C76">
            <v>0</v>
          </cell>
          <cell r="D76" t="str">
            <v>N</v>
          </cell>
          <cell r="E76">
            <v>100.85121992</v>
          </cell>
          <cell r="F76">
            <v>0.64438356</v>
          </cell>
          <cell r="G76">
            <v>100.2068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0.16902545</v>
          </cell>
          <cell r="N76">
            <v>0.086</v>
          </cell>
        </row>
        <row r="77">
          <cell r="A77" t="str">
            <v>INE115A07BT3</v>
          </cell>
          <cell r="B77" t="str">
            <v>9.80% LIC HOUSING FINANCE 09JAN2015 NCD</v>
          </cell>
          <cell r="C77">
            <v>0</v>
          </cell>
          <cell r="D77" t="str">
            <v>N</v>
          </cell>
          <cell r="E77">
            <v>109.81933115</v>
          </cell>
          <cell r="F77">
            <v>8.86284153</v>
          </cell>
          <cell r="G77">
            <v>100.9565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1.68224433</v>
          </cell>
          <cell r="N77">
            <v>0.09255</v>
          </cell>
        </row>
        <row r="78">
          <cell r="A78" t="str">
            <v>INE860H07250</v>
          </cell>
          <cell r="B78" t="str">
            <v>9.90% ADITYA BIRLA FINANCE 19SEP2014 NCD</v>
          </cell>
          <cell r="C78">
            <v>0</v>
          </cell>
          <cell r="D78" t="str">
            <v>N</v>
          </cell>
          <cell r="E78">
            <v>102.46097763</v>
          </cell>
          <cell r="F78">
            <v>2.06136986</v>
          </cell>
          <cell r="G78">
            <v>100.3996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1.5505744</v>
          </cell>
          <cell r="N78">
            <v>0.096</v>
          </cell>
        </row>
        <row r="79">
          <cell r="A79" t="str">
            <v>INE115A07CJ2</v>
          </cell>
          <cell r="B79" t="str">
            <v>9.90% LIC Housing Fin. - 17-May-2014</v>
          </cell>
          <cell r="C79">
            <v>0</v>
          </cell>
          <cell r="D79" t="str">
            <v>N</v>
          </cell>
          <cell r="E79">
            <v>106.17508452</v>
          </cell>
          <cell r="F79">
            <v>5.47890411</v>
          </cell>
          <cell r="G79">
            <v>100.6962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1.24172411</v>
          </cell>
          <cell r="N79">
            <v>0.0928</v>
          </cell>
        </row>
        <row r="80">
          <cell r="A80" t="str">
            <v>INE294A14865</v>
          </cell>
          <cell r="B80" t="str">
            <v>BALLARPUR INDSUSTRIES 04MAR2013 CP</v>
          </cell>
          <cell r="C80">
            <v>0</v>
          </cell>
          <cell r="D80" t="str">
            <v>N</v>
          </cell>
          <cell r="E80">
            <v>97.6196844075956</v>
          </cell>
          <cell r="F80">
            <v>0</v>
          </cell>
          <cell r="G80">
            <v>97.6197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0.1</v>
          </cell>
        </row>
        <row r="81">
          <cell r="A81" t="str">
            <v>INE476A16HF6</v>
          </cell>
          <cell r="B81" t="str">
            <v>CANARA BANK 26MAR2013 CD</v>
          </cell>
          <cell r="C81">
            <v>0</v>
          </cell>
          <cell r="D81" t="str">
            <v>N</v>
          </cell>
          <cell r="E81">
            <v>97.5033271340807</v>
          </cell>
          <cell r="F81">
            <v>0</v>
          </cell>
          <cell r="G81">
            <v>97.5033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0.0842</v>
          </cell>
        </row>
        <row r="82">
          <cell r="A82" t="str">
            <v>INE483A16CJ5</v>
          </cell>
          <cell r="B82" t="str">
            <v>CENTRAL BANK OF INDIA 11MAR13 CD</v>
          </cell>
          <cell r="C82">
            <v>0</v>
          </cell>
          <cell r="D82" t="str">
            <v>N</v>
          </cell>
          <cell r="E82">
            <v>97.8019481076261</v>
          </cell>
          <cell r="F82">
            <v>0</v>
          </cell>
          <cell r="G82">
            <v>97.8019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0.08545</v>
          </cell>
        </row>
        <row r="83">
          <cell r="A83" t="str">
            <v>INE532F14JH2</v>
          </cell>
          <cell r="B83" t="str">
            <v>EDELWEISS FINANCIAL SERVICES 29NOV13 CP</v>
          </cell>
          <cell r="C83">
            <v>0</v>
          </cell>
          <cell r="D83" t="str">
            <v>N</v>
          </cell>
          <cell r="E83">
            <v>90.441778352971</v>
          </cell>
          <cell r="F83">
            <v>0</v>
          </cell>
          <cell r="G83">
            <v>90.4418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0.10745</v>
          </cell>
        </row>
        <row r="84">
          <cell r="A84" t="str">
            <v>INE236A14DT9</v>
          </cell>
          <cell r="B84" t="str">
            <v>HCL INFOSYSTEMS 06MAY2013 CP</v>
          </cell>
          <cell r="C84">
            <v>0</v>
          </cell>
          <cell r="D84" t="str">
            <v>N</v>
          </cell>
          <cell r="E84">
            <v>95.9861788317709</v>
          </cell>
          <cell r="F84">
            <v>0</v>
          </cell>
          <cell r="G84">
            <v>95.9862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0.100415</v>
          </cell>
        </row>
        <row r="85">
          <cell r="A85" t="str">
            <v>INE001A14HM3</v>
          </cell>
          <cell r="B85" t="str">
            <v>HDFC LTD 25FEB2013 CP</v>
          </cell>
          <cell r="C85">
            <v>0</v>
          </cell>
          <cell r="D85" t="str">
            <v>N</v>
          </cell>
          <cell r="E85">
            <v>98.077545750488</v>
          </cell>
          <cell r="F85">
            <v>0</v>
          </cell>
          <cell r="G85">
            <v>98.0775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0.08725</v>
          </cell>
        </row>
        <row r="86">
          <cell r="A86" t="str">
            <v>INE121H14AP2</v>
          </cell>
          <cell r="B86" t="str">
            <v>IL&amp;FS FINANCIAL SERVICES 29AUG2013 CP</v>
          </cell>
          <cell r="C86">
            <v>0</v>
          </cell>
          <cell r="D86" t="str">
            <v>N</v>
          </cell>
          <cell r="E86">
            <v>93.6239043117527</v>
          </cell>
          <cell r="F86">
            <v>0</v>
          </cell>
          <cell r="G86">
            <v>93.6239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0.0931</v>
          </cell>
        </row>
        <row r="87">
          <cell r="A87" t="str">
            <v>INE866I07230</v>
          </cell>
          <cell r="B87" t="str">
            <v>INDIA INFOLINE 11.90% 18AUG16 OPT 3 NCD</v>
          </cell>
          <cell r="C87">
            <v>0</v>
          </cell>
          <cell r="D87" t="str">
            <v>N</v>
          </cell>
          <cell r="E87">
            <v>110.41785518</v>
          </cell>
          <cell r="F87">
            <v>8.08547945</v>
          </cell>
          <cell r="G87">
            <v>102.3324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2.68281622</v>
          </cell>
          <cell r="N87">
            <v>0.11085</v>
          </cell>
        </row>
        <row r="88">
          <cell r="A88" t="str">
            <v>INE866I14CG5</v>
          </cell>
          <cell r="B88" t="str">
            <v>INDIA INFOLINE FINANCE LTD 12APR13 CP</v>
          </cell>
          <cell r="C88">
            <v>0</v>
          </cell>
          <cell r="D88" t="str">
            <v>N</v>
          </cell>
          <cell r="E88">
            <v>96.5440918189859</v>
          </cell>
          <cell r="F88">
            <v>0</v>
          </cell>
          <cell r="G88">
            <v>96.5441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0.102075</v>
          </cell>
        </row>
        <row r="89">
          <cell r="A89" t="str">
            <v>INE237A16QD8</v>
          </cell>
          <cell r="B89" t="str">
            <v>KOTAK MAHINDRA BANK 08AUG2013 CD</v>
          </cell>
          <cell r="C89">
            <v>0</v>
          </cell>
          <cell r="D89" t="str">
            <v>N</v>
          </cell>
          <cell r="E89">
            <v>94.444673727937</v>
          </cell>
          <cell r="F89">
            <v>0</v>
          </cell>
          <cell r="G89">
            <v>94.4447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0.087275</v>
          </cell>
        </row>
        <row r="90">
          <cell r="A90" t="str">
            <v>INE237A16RW6</v>
          </cell>
          <cell r="B90" t="str">
            <v>KOTAK MAHINDRA BANK 08FEB2013 CD</v>
          </cell>
          <cell r="C90">
            <v>0</v>
          </cell>
          <cell r="D90" t="str">
            <v>N</v>
          </cell>
          <cell r="E90">
            <v>98.5261566700858</v>
          </cell>
          <cell r="F90">
            <v>0</v>
          </cell>
          <cell r="G90">
            <v>98.5262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0.084</v>
          </cell>
        </row>
        <row r="91">
          <cell r="A91" t="str">
            <v>INE141A16IF4</v>
          </cell>
          <cell r="B91" t="str">
            <v>ORIENTAL BANK OF COMMERCE 05AUG2013 CD</v>
          </cell>
          <cell r="C91">
            <v>0</v>
          </cell>
          <cell r="D91" t="str">
            <v>N</v>
          </cell>
          <cell r="E91">
            <v>94.5443934818505</v>
          </cell>
          <cell r="F91">
            <v>0</v>
          </cell>
          <cell r="G91">
            <v>94.5444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0.086675</v>
          </cell>
        </row>
        <row r="92">
          <cell r="A92" t="str">
            <v>INE020B08757</v>
          </cell>
          <cell r="B92" t="str">
            <v>REC LTD. 9.40% 20JUL17 NCD</v>
          </cell>
          <cell r="C92">
            <v>0</v>
          </cell>
          <cell r="D92" t="str">
            <v>N</v>
          </cell>
          <cell r="E92">
            <v>104.95624696</v>
          </cell>
          <cell r="F92">
            <v>3.5539726</v>
          </cell>
          <cell r="G92">
            <v>101.4023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3.52342227</v>
          </cell>
          <cell r="N92">
            <v>0.0899</v>
          </cell>
        </row>
        <row r="93">
          <cell r="A93" t="str">
            <v>INE013A14IF0</v>
          </cell>
          <cell r="B93" t="str">
            <v>RELIANCE CAPITAL 28MAR2013 CP</v>
          </cell>
          <cell r="C93">
            <v>0</v>
          </cell>
          <cell r="D93" t="str">
            <v>N</v>
          </cell>
          <cell r="E93">
            <v>97.0808906573274</v>
          </cell>
          <cell r="F93">
            <v>0</v>
          </cell>
          <cell r="G93">
            <v>97.0809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0.097125</v>
          </cell>
        </row>
        <row r="94">
          <cell r="A94" t="str">
            <v>INE013A07KX3</v>
          </cell>
          <cell r="B94" t="str">
            <v>RELIANCE CAPITAL LTD 08.25% 03MAY13 NCD</v>
          </cell>
          <cell r="C94">
            <v>0</v>
          </cell>
          <cell r="D94" t="str">
            <v>N</v>
          </cell>
          <cell r="E94">
            <v>103.91709681</v>
          </cell>
          <cell r="F94">
            <v>4.8369863</v>
          </cell>
          <cell r="G94">
            <v>99.0801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0.37074602</v>
          </cell>
          <cell r="N94">
            <v>0.101075</v>
          </cell>
        </row>
        <row r="95">
          <cell r="A95" t="str">
            <v>INE958G07643</v>
          </cell>
          <cell r="B95" t="str">
            <v>RELIGARE FINVEST 12.50% 06JUN13 NCD</v>
          </cell>
          <cell r="C95">
            <v>0</v>
          </cell>
          <cell r="D95" t="str">
            <v>N</v>
          </cell>
          <cell r="E95">
            <v>106.72254853</v>
          </cell>
          <cell r="F95">
            <v>6.19863014</v>
          </cell>
          <cell r="G95">
            <v>100.5239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0.45277177</v>
          </cell>
          <cell r="N95">
            <v>0.10733464</v>
          </cell>
        </row>
        <row r="96">
          <cell r="A96" t="str">
            <v>INE722A07398</v>
          </cell>
          <cell r="B96" t="str">
            <v>SHRIRAM CITY UNION FINANCE 19JUL2013 ZCB</v>
          </cell>
          <cell r="C96">
            <v>0</v>
          </cell>
          <cell r="D96" t="str">
            <v>N</v>
          </cell>
          <cell r="E96">
            <v>104.10706483</v>
          </cell>
          <cell r="F96">
            <v>0</v>
          </cell>
          <cell r="G96">
            <v>104.1071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0.56307138</v>
          </cell>
          <cell r="N96">
            <v>0.09964403</v>
          </cell>
        </row>
        <row r="97">
          <cell r="A97" t="str">
            <v>INE652A16EN3</v>
          </cell>
          <cell r="B97" t="str">
            <v>STATE BANK OF PATIALA 04FEB2013 CD</v>
          </cell>
          <cell r="C97">
            <v>0</v>
          </cell>
          <cell r="D97" t="str">
            <v>N</v>
          </cell>
          <cell r="E97">
            <v>98.6318545761127</v>
          </cell>
          <cell r="F97">
            <v>0</v>
          </cell>
          <cell r="G97">
            <v>98.6319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0.083</v>
          </cell>
        </row>
        <row r="98">
          <cell r="A98" t="str">
            <v>INE037E14209</v>
          </cell>
          <cell r="B98" t="str">
            <v>TATA TELESERVICES 13MAR2013 CP</v>
          </cell>
          <cell r="C98">
            <v>0</v>
          </cell>
          <cell r="D98" t="str">
            <v>N</v>
          </cell>
          <cell r="E98">
            <v>97.5638441758395</v>
          </cell>
          <cell r="F98">
            <v>0</v>
          </cell>
          <cell r="G98">
            <v>97.5638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0.093</v>
          </cell>
        </row>
        <row r="99">
          <cell r="A99" t="str">
            <v>INE683A16997</v>
          </cell>
          <cell r="B99" t="str">
            <v>THE SOUTH INDIAN BANK  03APR2013 CD</v>
          </cell>
          <cell r="C99">
            <v>0</v>
          </cell>
          <cell r="D99" t="str">
            <v>N</v>
          </cell>
          <cell r="E99">
            <v>97.2402549612844</v>
          </cell>
          <cell r="F99">
            <v>0</v>
          </cell>
          <cell r="G99">
            <v>97.2403</v>
          </cell>
          <cell r="H99">
            <v>0</v>
          </cell>
          <cell r="I99">
            <v>0</v>
          </cell>
          <cell r="J99">
            <v>60</v>
          </cell>
          <cell r="K99">
            <v>0.1</v>
          </cell>
          <cell r="L99">
            <v>0.1</v>
          </cell>
          <cell r="M99">
            <v>0</v>
          </cell>
          <cell r="N99">
            <v>0.08705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E1">
      <selection activeCell="M22" sqref="M2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43</v>
      </c>
      <c r="C4" s="2" t="s">
        <v>23</v>
      </c>
      <c r="D4" s="2" t="s">
        <v>24</v>
      </c>
      <c r="E4" s="6">
        <v>41248</v>
      </c>
      <c r="F4" s="7">
        <f>+E4-I4</f>
        <v>1</v>
      </c>
      <c r="G4" s="2" t="s">
        <v>15</v>
      </c>
      <c r="H4" s="6">
        <v>41247</v>
      </c>
      <c r="I4" s="6">
        <v>41247</v>
      </c>
      <c r="J4" s="6">
        <v>41247</v>
      </c>
      <c r="K4" s="8">
        <v>0</v>
      </c>
      <c r="L4" s="8">
        <v>106700000</v>
      </c>
      <c r="M4" s="4">
        <v>99.9782461</v>
      </c>
      <c r="N4" s="3">
        <v>7.9419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29</v>
      </c>
      <c r="D5" s="2" t="s">
        <v>24</v>
      </c>
      <c r="E5" s="6">
        <v>41257</v>
      </c>
      <c r="F5" s="7">
        <f aca="true" t="shared" si="0" ref="F5:F21">+E5-I5</f>
        <v>10</v>
      </c>
      <c r="G5" s="2" t="s">
        <v>15</v>
      </c>
      <c r="H5" s="6">
        <v>41247</v>
      </c>
      <c r="I5" s="6">
        <v>41247</v>
      </c>
      <c r="J5" s="6">
        <v>41247</v>
      </c>
      <c r="K5" s="8">
        <v>2500000</v>
      </c>
      <c r="L5" s="8">
        <v>249456750</v>
      </c>
      <c r="M5" s="4">
        <f>VLOOKUP(C5,'[1]Valaution04122012-F'!$A$1:$I$99,9,0)</f>
        <v>99.80443</v>
      </c>
      <c r="N5" s="3">
        <f>VLOOKUP(C5,'[1]Valaution04122012-F'!$A$1:$N$99,14,0)*100</f>
        <v>8.165</v>
      </c>
      <c r="O5" s="3" t="s">
        <v>16</v>
      </c>
    </row>
    <row r="6" spans="1:15" ht="11.25">
      <c r="A6" s="2">
        <v>3</v>
      </c>
      <c r="B6" s="1" t="s">
        <v>43</v>
      </c>
      <c r="C6" s="1" t="s">
        <v>23</v>
      </c>
      <c r="D6" s="1" t="s">
        <v>25</v>
      </c>
      <c r="E6" s="6">
        <v>41248</v>
      </c>
      <c r="F6" s="7">
        <f t="shared" si="0"/>
        <v>1</v>
      </c>
      <c r="G6" s="2" t="s">
        <v>15</v>
      </c>
      <c r="H6" s="6">
        <v>41247</v>
      </c>
      <c r="I6" s="6">
        <v>41247</v>
      </c>
      <c r="J6" s="6">
        <v>41247</v>
      </c>
      <c r="K6" s="8">
        <v>0</v>
      </c>
      <c r="L6" s="8">
        <v>163600000</v>
      </c>
      <c r="M6" s="4">
        <v>99.9782461</v>
      </c>
      <c r="N6" s="3">
        <v>7.9419</v>
      </c>
      <c r="O6" s="3" t="s">
        <v>16</v>
      </c>
    </row>
    <row r="7" spans="1:15" ht="11.25">
      <c r="A7" s="2">
        <v>4</v>
      </c>
      <c r="B7" s="1" t="s">
        <v>43</v>
      </c>
      <c r="C7" s="1" t="s">
        <v>23</v>
      </c>
      <c r="D7" s="1" t="s">
        <v>26</v>
      </c>
      <c r="E7" s="6">
        <v>41248</v>
      </c>
      <c r="F7" s="7">
        <f t="shared" si="0"/>
        <v>1</v>
      </c>
      <c r="G7" s="2" t="s">
        <v>15</v>
      </c>
      <c r="H7" s="6">
        <v>41247</v>
      </c>
      <c r="I7" s="6">
        <v>41247</v>
      </c>
      <c r="J7" s="6">
        <v>41247</v>
      </c>
      <c r="K7" s="8">
        <v>0</v>
      </c>
      <c r="L7" s="8">
        <v>9000000</v>
      </c>
      <c r="M7" s="4">
        <v>99.9782461</v>
      </c>
      <c r="N7" s="3">
        <v>7.9419</v>
      </c>
      <c r="O7" s="3" t="s">
        <v>16</v>
      </c>
    </row>
    <row r="8" spans="1:15" ht="11.25">
      <c r="A8" s="2">
        <v>5</v>
      </c>
      <c r="B8" s="1" t="s">
        <v>43</v>
      </c>
      <c r="C8" s="1" t="s">
        <v>23</v>
      </c>
      <c r="D8" s="1" t="s">
        <v>17</v>
      </c>
      <c r="E8" s="6">
        <v>41248</v>
      </c>
      <c r="F8" s="7">
        <f t="shared" si="0"/>
        <v>1</v>
      </c>
      <c r="G8" s="2" t="s">
        <v>15</v>
      </c>
      <c r="H8" s="6">
        <v>41247</v>
      </c>
      <c r="I8" s="6">
        <v>41247</v>
      </c>
      <c r="J8" s="6">
        <v>41247</v>
      </c>
      <c r="K8" s="8">
        <v>0</v>
      </c>
      <c r="L8" s="8">
        <v>139250000</v>
      </c>
      <c r="M8" s="4">
        <v>99.9782461</v>
      </c>
      <c r="N8" s="3">
        <v>7.9419</v>
      </c>
      <c r="O8" s="3" t="s">
        <v>16</v>
      </c>
    </row>
    <row r="9" spans="1:15" ht="11.25">
      <c r="A9" s="2">
        <v>6</v>
      </c>
      <c r="B9" s="1" t="s">
        <v>43</v>
      </c>
      <c r="C9" s="1" t="s">
        <v>23</v>
      </c>
      <c r="D9" s="1" t="s">
        <v>27</v>
      </c>
      <c r="E9" s="6">
        <v>41248</v>
      </c>
      <c r="F9" s="7">
        <f t="shared" si="0"/>
        <v>1</v>
      </c>
      <c r="G9" s="2" t="s">
        <v>15</v>
      </c>
      <c r="H9" s="6">
        <v>41247</v>
      </c>
      <c r="I9" s="6">
        <v>41247</v>
      </c>
      <c r="J9" s="6">
        <v>41247</v>
      </c>
      <c r="K9" s="8">
        <v>0</v>
      </c>
      <c r="L9" s="8">
        <v>16000000</v>
      </c>
      <c r="M9" s="4">
        <v>99.9782461</v>
      </c>
      <c r="N9" s="3">
        <v>7.9419</v>
      </c>
      <c r="O9" s="3" t="s">
        <v>16</v>
      </c>
    </row>
    <row r="10" spans="1:15" ht="11.25">
      <c r="A10" s="2">
        <v>7</v>
      </c>
      <c r="B10" s="1" t="s">
        <v>43</v>
      </c>
      <c r="C10" s="1" t="s">
        <v>23</v>
      </c>
      <c r="D10" s="1" t="s">
        <v>18</v>
      </c>
      <c r="E10" s="6">
        <v>41248</v>
      </c>
      <c r="F10" s="7">
        <f t="shared" si="0"/>
        <v>1</v>
      </c>
      <c r="G10" s="2" t="s">
        <v>15</v>
      </c>
      <c r="H10" s="6">
        <v>41247</v>
      </c>
      <c r="I10" s="6">
        <v>41247</v>
      </c>
      <c r="J10" s="6">
        <v>41247</v>
      </c>
      <c r="K10" s="8">
        <v>0</v>
      </c>
      <c r="L10" s="8">
        <v>1117200000</v>
      </c>
      <c r="M10" s="4">
        <v>99.9782461</v>
      </c>
      <c r="N10" s="3">
        <v>7.9419</v>
      </c>
      <c r="O10" s="3" t="s">
        <v>16</v>
      </c>
    </row>
    <row r="11" spans="1:15" ht="11.25">
      <c r="A11" s="2">
        <v>8</v>
      </c>
      <c r="B11" s="1" t="s">
        <v>44</v>
      </c>
      <c r="C11" s="1" t="s">
        <v>31</v>
      </c>
      <c r="D11" s="1" t="s">
        <v>18</v>
      </c>
      <c r="E11" s="6">
        <v>41309</v>
      </c>
      <c r="F11" s="7">
        <f t="shared" si="0"/>
        <v>62</v>
      </c>
      <c r="G11" s="2" t="s">
        <v>15</v>
      </c>
      <c r="H11" s="6">
        <v>41247</v>
      </c>
      <c r="I11" s="6">
        <v>41247</v>
      </c>
      <c r="J11" s="6">
        <v>41247</v>
      </c>
      <c r="K11" s="8">
        <v>2500000</v>
      </c>
      <c r="L11" s="8">
        <v>246521250</v>
      </c>
      <c r="M11" s="4">
        <v>98.6319</v>
      </c>
      <c r="N11" s="3">
        <f>VLOOKUP(C11,'[1]Valaution04122012-F'!$A$1:$N$99,14,0)*100</f>
        <v>8.3</v>
      </c>
      <c r="O11" s="3" t="s">
        <v>16</v>
      </c>
    </row>
    <row r="12" spans="1:15" ht="11.25">
      <c r="A12" s="2">
        <v>9</v>
      </c>
      <c r="B12" s="1" t="s">
        <v>45</v>
      </c>
      <c r="C12" s="1" t="s">
        <v>32</v>
      </c>
      <c r="D12" s="1" t="s">
        <v>18</v>
      </c>
      <c r="E12" s="6">
        <v>41306</v>
      </c>
      <c r="F12" s="7">
        <f t="shared" si="0"/>
        <v>59</v>
      </c>
      <c r="G12" s="2" t="s">
        <v>15</v>
      </c>
      <c r="H12" s="6">
        <v>41247</v>
      </c>
      <c r="I12" s="6">
        <v>41247</v>
      </c>
      <c r="J12" s="6">
        <v>41247</v>
      </c>
      <c r="K12" s="8">
        <v>2500000</v>
      </c>
      <c r="L12" s="8">
        <v>246690250</v>
      </c>
      <c r="M12" s="4">
        <f>VLOOKUP(C12,'[1]Valaution04122012-F'!$A$1:$I$99,9,0)</f>
        <v>98.6967</v>
      </c>
      <c r="N12" s="3">
        <v>8.3</v>
      </c>
      <c r="O12" s="3" t="s">
        <v>16</v>
      </c>
    </row>
    <row r="13" spans="1:15" ht="11.25">
      <c r="A13" s="2">
        <v>10</v>
      </c>
      <c r="B13" s="1" t="s">
        <v>46</v>
      </c>
      <c r="C13" s="1" t="s">
        <v>33</v>
      </c>
      <c r="D13" s="1" t="s">
        <v>18</v>
      </c>
      <c r="E13" s="6">
        <v>41250</v>
      </c>
      <c r="F13" s="7">
        <f t="shared" si="0"/>
        <v>3</v>
      </c>
      <c r="G13" s="2" t="s">
        <v>15</v>
      </c>
      <c r="H13" s="6">
        <v>41247</v>
      </c>
      <c r="I13" s="6">
        <v>41247</v>
      </c>
      <c r="J13" s="6">
        <v>41247</v>
      </c>
      <c r="K13" s="8">
        <v>1000000</v>
      </c>
      <c r="L13" s="8">
        <v>99933100</v>
      </c>
      <c r="M13" s="4">
        <f>VLOOKUP(C13,'[1]Valaution04122012-F'!$A$1:$I$99,9,0)</f>
        <v>99.955425</v>
      </c>
      <c r="N13" s="3">
        <v>8.1449</v>
      </c>
      <c r="O13" s="3" t="s">
        <v>16</v>
      </c>
    </row>
    <row r="14" spans="1:15" ht="11.25">
      <c r="A14" s="2">
        <v>11</v>
      </c>
      <c r="B14" s="1" t="s">
        <v>47</v>
      </c>
      <c r="C14" s="1" t="s">
        <v>34</v>
      </c>
      <c r="D14" s="1" t="s">
        <v>18</v>
      </c>
      <c r="E14" s="6">
        <v>41256</v>
      </c>
      <c r="F14" s="7">
        <f t="shared" si="0"/>
        <v>9</v>
      </c>
      <c r="G14" s="2" t="s">
        <v>15</v>
      </c>
      <c r="H14" s="6">
        <v>41247</v>
      </c>
      <c r="I14" s="6">
        <v>41247</v>
      </c>
      <c r="J14" s="6">
        <v>41247</v>
      </c>
      <c r="K14" s="8">
        <v>2500000</v>
      </c>
      <c r="L14" s="8">
        <v>249507750</v>
      </c>
      <c r="M14" s="4">
        <f>VLOOKUP(C14,'[1]Valaution04122012-F'!$A$1:$I$99,9,0)</f>
        <v>99.8249777777778</v>
      </c>
      <c r="N14" s="3">
        <v>8</v>
      </c>
      <c r="O14" s="3" t="s">
        <v>16</v>
      </c>
    </row>
    <row r="15" spans="1:15" ht="11.25">
      <c r="A15" s="2">
        <v>12</v>
      </c>
      <c r="B15" s="1" t="s">
        <v>48</v>
      </c>
      <c r="C15" s="1" t="s">
        <v>35</v>
      </c>
      <c r="D15" s="1" t="s">
        <v>18</v>
      </c>
      <c r="E15" s="6">
        <v>41260</v>
      </c>
      <c r="F15" s="7">
        <f t="shared" si="0"/>
        <v>12</v>
      </c>
      <c r="G15" s="2" t="s">
        <v>28</v>
      </c>
      <c r="H15" s="6">
        <v>41247</v>
      </c>
      <c r="I15" s="6">
        <v>41248</v>
      </c>
      <c r="J15" s="6">
        <v>41247</v>
      </c>
      <c r="K15" s="8">
        <v>2500000</v>
      </c>
      <c r="L15" s="8">
        <v>249341750</v>
      </c>
      <c r="M15" s="4">
        <f>VLOOKUP(C15,'[1]Valaution04122012-F'!$A$1:$I$99,9,0)</f>
        <v>99.7367</v>
      </c>
      <c r="N15" s="3">
        <f>VLOOKUP(C15,'[1]Valaution04122012-F'!$A$1:$N$99,14,0)*100</f>
        <v>8.18</v>
      </c>
      <c r="O15" s="3" t="s">
        <v>16</v>
      </c>
    </row>
    <row r="16" spans="1:15" ht="11.25">
      <c r="A16" s="2">
        <v>13</v>
      </c>
      <c r="B16" s="1" t="s">
        <v>49</v>
      </c>
      <c r="C16" s="1" t="s">
        <v>36</v>
      </c>
      <c r="D16" s="1" t="s">
        <v>18</v>
      </c>
      <c r="E16" s="6">
        <v>41306</v>
      </c>
      <c r="F16" s="7">
        <f t="shared" si="0"/>
        <v>59</v>
      </c>
      <c r="G16" s="2" t="s">
        <v>15</v>
      </c>
      <c r="H16" s="6">
        <v>41247</v>
      </c>
      <c r="I16" s="6">
        <v>41247</v>
      </c>
      <c r="J16" s="6">
        <v>41247</v>
      </c>
      <c r="K16" s="8">
        <v>2500000</v>
      </c>
      <c r="L16" s="8">
        <v>246515250</v>
      </c>
      <c r="M16" s="4">
        <f>VLOOKUP(C16,'[1]Valaution04122012-F'!$A$1:$I$99,9,0)</f>
        <v>98.6297254237288</v>
      </c>
      <c r="N16" s="3">
        <v>8.745</v>
      </c>
      <c r="O16" s="3" t="s">
        <v>16</v>
      </c>
    </row>
    <row r="17" spans="1:15" ht="11.25">
      <c r="A17" s="2">
        <v>14</v>
      </c>
      <c r="B17" s="1" t="s">
        <v>50</v>
      </c>
      <c r="C17" s="1" t="s">
        <v>37</v>
      </c>
      <c r="D17" s="1" t="s">
        <v>18</v>
      </c>
      <c r="E17" s="6">
        <v>41305</v>
      </c>
      <c r="F17" s="7">
        <f t="shared" si="0"/>
        <v>58</v>
      </c>
      <c r="G17" s="2" t="s">
        <v>15</v>
      </c>
      <c r="H17" s="6">
        <v>41247</v>
      </c>
      <c r="I17" s="6">
        <v>41247</v>
      </c>
      <c r="J17" s="6">
        <v>41247</v>
      </c>
      <c r="K17" s="8">
        <v>2500000</v>
      </c>
      <c r="L17" s="8">
        <v>246610250</v>
      </c>
      <c r="M17" s="4">
        <f>VLOOKUP(C17,'[1]Valaution04122012-F'!$A$1:$I$99,9,0)</f>
        <v>98.6674775862069</v>
      </c>
      <c r="N17" s="3">
        <v>8.65</v>
      </c>
      <c r="O17" s="3" t="s">
        <v>16</v>
      </c>
    </row>
    <row r="18" spans="1:15" ht="11.25">
      <c r="A18" s="2">
        <v>15</v>
      </c>
      <c r="B18" s="1" t="s">
        <v>51</v>
      </c>
      <c r="C18" s="1" t="s">
        <v>38</v>
      </c>
      <c r="D18" s="1" t="s">
        <v>18</v>
      </c>
      <c r="E18" s="6">
        <v>41313</v>
      </c>
      <c r="F18" s="7">
        <f t="shared" si="0"/>
        <v>66</v>
      </c>
      <c r="G18" s="2" t="s">
        <v>15</v>
      </c>
      <c r="H18" s="6">
        <v>41247</v>
      </c>
      <c r="I18" s="6">
        <v>41247</v>
      </c>
      <c r="J18" s="6">
        <v>41247</v>
      </c>
      <c r="K18" s="8">
        <v>2500000</v>
      </c>
      <c r="L18" s="8">
        <v>246259500</v>
      </c>
      <c r="M18" s="4">
        <v>98.5262</v>
      </c>
      <c r="N18" s="3">
        <f>VLOOKUP(C18,'[1]Valaution04122012-F'!$A$1:$N$99,14,0)*100</f>
        <v>8.4</v>
      </c>
      <c r="O18" s="3" t="s">
        <v>16</v>
      </c>
    </row>
    <row r="19" spans="1:15" ht="11.25">
      <c r="A19" s="2">
        <v>16</v>
      </c>
      <c r="B19" s="1" t="s">
        <v>52</v>
      </c>
      <c r="C19" s="1" t="s">
        <v>39</v>
      </c>
      <c r="D19" s="1" t="s">
        <v>18</v>
      </c>
      <c r="E19" s="6">
        <v>41261</v>
      </c>
      <c r="F19" s="7">
        <f t="shared" si="0"/>
        <v>14</v>
      </c>
      <c r="G19" s="2" t="s">
        <v>15</v>
      </c>
      <c r="H19" s="6">
        <v>41247</v>
      </c>
      <c r="I19" s="6">
        <v>41247</v>
      </c>
      <c r="J19" s="6">
        <v>41247</v>
      </c>
      <c r="K19" s="8">
        <v>500000</v>
      </c>
      <c r="L19" s="8">
        <v>49844200</v>
      </c>
      <c r="M19" s="4">
        <f>VLOOKUP(C19,'[1]Valaution04122012-F'!$A$1:$I$99,9,0)</f>
        <v>99.7106571428571</v>
      </c>
      <c r="N19" s="3">
        <v>8.15</v>
      </c>
      <c r="O19" s="3" t="s">
        <v>16</v>
      </c>
    </row>
    <row r="20" spans="1:15" ht="11.25">
      <c r="A20" s="2">
        <v>17</v>
      </c>
      <c r="B20" s="1" t="s">
        <v>53</v>
      </c>
      <c r="C20" s="1" t="s">
        <v>40</v>
      </c>
      <c r="D20" s="1" t="s">
        <v>18</v>
      </c>
      <c r="E20" s="6">
        <v>41255</v>
      </c>
      <c r="F20" s="7">
        <f t="shared" si="0"/>
        <v>8</v>
      </c>
      <c r="G20" s="2" t="s">
        <v>15</v>
      </c>
      <c r="H20" s="6">
        <v>41247</v>
      </c>
      <c r="I20" s="6">
        <v>41247</v>
      </c>
      <c r="J20" s="6">
        <v>41247</v>
      </c>
      <c r="K20" s="8">
        <v>2500000</v>
      </c>
      <c r="L20" s="8">
        <v>249562500</v>
      </c>
      <c r="M20" s="4">
        <v>99.825</v>
      </c>
      <c r="N20" s="3">
        <v>8</v>
      </c>
      <c r="O20" s="3" t="s">
        <v>16</v>
      </c>
    </row>
    <row r="21" spans="1:15" ht="11.25">
      <c r="A21" s="2">
        <v>18</v>
      </c>
      <c r="B21" s="1" t="s">
        <v>54</v>
      </c>
      <c r="C21" s="1" t="s">
        <v>41</v>
      </c>
      <c r="D21" s="1" t="s">
        <v>18</v>
      </c>
      <c r="E21" s="6">
        <v>41253</v>
      </c>
      <c r="F21" s="7">
        <f t="shared" si="0"/>
        <v>6</v>
      </c>
      <c r="G21" s="2" t="s">
        <v>15</v>
      </c>
      <c r="H21" s="6">
        <v>41247</v>
      </c>
      <c r="I21" s="6">
        <v>41247</v>
      </c>
      <c r="J21" s="6">
        <v>41247</v>
      </c>
      <c r="K21" s="8">
        <v>5000000</v>
      </c>
      <c r="L21" s="8">
        <v>499343500</v>
      </c>
      <c r="M21" s="4">
        <v>99.8687</v>
      </c>
      <c r="N21" s="3">
        <v>8</v>
      </c>
      <c r="O21" s="3" t="s">
        <v>16</v>
      </c>
    </row>
    <row r="22" spans="1:15" ht="11.25">
      <c r="A22" s="2">
        <v>19</v>
      </c>
      <c r="B22" s="1" t="s">
        <v>43</v>
      </c>
      <c r="C22" s="1" t="s">
        <v>23</v>
      </c>
      <c r="D22" s="1" t="s">
        <v>19</v>
      </c>
      <c r="E22" s="6">
        <v>41248</v>
      </c>
      <c r="F22" s="7">
        <f aca="true" t="shared" si="1" ref="F22:F28">+E22-I22</f>
        <v>1</v>
      </c>
      <c r="G22" s="2" t="s">
        <v>15</v>
      </c>
      <c r="H22" s="6">
        <v>41247</v>
      </c>
      <c r="I22" s="6">
        <v>41247</v>
      </c>
      <c r="J22" s="6">
        <v>41247</v>
      </c>
      <c r="K22" s="8">
        <v>0</v>
      </c>
      <c r="L22" s="8">
        <v>199200000</v>
      </c>
      <c r="M22" s="4">
        <v>99.9782461</v>
      </c>
      <c r="N22" s="3">
        <v>7.9419</v>
      </c>
      <c r="O22" s="3" t="s">
        <v>16</v>
      </c>
    </row>
    <row r="23" spans="1:15" ht="11.25">
      <c r="A23" s="2">
        <v>20</v>
      </c>
      <c r="B23" s="1" t="s">
        <v>55</v>
      </c>
      <c r="C23" s="1" t="s">
        <v>42</v>
      </c>
      <c r="D23" s="1" t="s">
        <v>19</v>
      </c>
      <c r="E23" s="6">
        <v>41337</v>
      </c>
      <c r="F23" s="7">
        <f t="shared" si="1"/>
        <v>90</v>
      </c>
      <c r="G23" s="2" t="s">
        <v>15</v>
      </c>
      <c r="H23" s="6">
        <v>41247</v>
      </c>
      <c r="I23" s="6">
        <v>41247</v>
      </c>
      <c r="J23" s="6">
        <v>41247</v>
      </c>
      <c r="K23" s="8">
        <v>500000</v>
      </c>
      <c r="L23" s="8">
        <v>48796800</v>
      </c>
      <c r="M23" s="4">
        <v>97.6197</v>
      </c>
      <c r="N23" s="3">
        <f>VLOOKUP(C23,'[1]Valaution04122012-F'!$A$1:$N$99,14,0)*100</f>
        <v>10</v>
      </c>
      <c r="O23" s="3" t="s">
        <v>16</v>
      </c>
    </row>
    <row r="24" spans="1:15" ht="11.25">
      <c r="A24" s="2">
        <v>21</v>
      </c>
      <c r="B24" s="1" t="s">
        <v>43</v>
      </c>
      <c r="C24" s="1" t="s">
        <v>23</v>
      </c>
      <c r="D24" s="1" t="s">
        <v>20</v>
      </c>
      <c r="E24" s="6">
        <v>41248</v>
      </c>
      <c r="F24" s="7">
        <f t="shared" si="1"/>
        <v>1</v>
      </c>
      <c r="G24" s="2" t="s">
        <v>15</v>
      </c>
      <c r="H24" s="6">
        <v>41247</v>
      </c>
      <c r="I24" s="6">
        <v>41247</v>
      </c>
      <c r="J24" s="6">
        <v>41247</v>
      </c>
      <c r="K24" s="8">
        <v>0</v>
      </c>
      <c r="L24" s="5">
        <v>188150000</v>
      </c>
      <c r="M24" s="4">
        <v>99.9782461</v>
      </c>
      <c r="N24" s="3">
        <v>7.9419</v>
      </c>
      <c r="O24" s="3" t="s">
        <v>16</v>
      </c>
    </row>
    <row r="25" spans="1:15" ht="11.25">
      <c r="A25" s="2">
        <v>22</v>
      </c>
      <c r="B25" s="1" t="s">
        <v>43</v>
      </c>
      <c r="C25" s="1" t="s">
        <v>23</v>
      </c>
      <c r="D25" s="1" t="s">
        <v>21</v>
      </c>
      <c r="E25" s="6">
        <v>41248</v>
      </c>
      <c r="F25" s="7">
        <f t="shared" si="1"/>
        <v>1</v>
      </c>
      <c r="G25" s="2" t="s">
        <v>15</v>
      </c>
      <c r="H25" s="6">
        <v>41247</v>
      </c>
      <c r="I25" s="6">
        <v>41247</v>
      </c>
      <c r="J25" s="6">
        <v>41247</v>
      </c>
      <c r="K25" s="8">
        <v>0</v>
      </c>
      <c r="L25" s="5">
        <v>151700000</v>
      </c>
      <c r="M25" s="4">
        <v>99.9782461</v>
      </c>
      <c r="N25" s="3">
        <v>7.9419</v>
      </c>
      <c r="O25" s="3" t="s">
        <v>16</v>
      </c>
    </row>
    <row r="26" spans="1:15" ht="11.25">
      <c r="A26" s="2">
        <v>23</v>
      </c>
      <c r="B26" s="1" t="s">
        <v>43</v>
      </c>
      <c r="C26" s="1" t="s">
        <v>23</v>
      </c>
      <c r="D26" s="1" t="s">
        <v>22</v>
      </c>
      <c r="E26" s="6">
        <v>41248</v>
      </c>
      <c r="F26" s="7">
        <f t="shared" si="1"/>
        <v>1</v>
      </c>
      <c r="G26" s="2" t="s">
        <v>15</v>
      </c>
      <c r="H26" s="6">
        <v>41247</v>
      </c>
      <c r="I26" s="6">
        <v>41247</v>
      </c>
      <c r="J26" s="6">
        <v>41247</v>
      </c>
      <c r="K26" s="8">
        <v>0</v>
      </c>
      <c r="L26" s="5">
        <v>34200000</v>
      </c>
      <c r="M26" s="4">
        <v>99.9782461</v>
      </c>
      <c r="N26" s="3">
        <v>7.9419</v>
      </c>
      <c r="O26" s="3" t="s">
        <v>16</v>
      </c>
    </row>
    <row r="27" spans="1:15" ht="11.25">
      <c r="A27" s="2">
        <v>24</v>
      </c>
      <c r="B27" s="1" t="s">
        <v>55</v>
      </c>
      <c r="C27" s="1" t="s">
        <v>42</v>
      </c>
      <c r="D27" s="1" t="s">
        <v>22</v>
      </c>
      <c r="E27" s="6">
        <v>41337</v>
      </c>
      <c r="F27" s="7">
        <f t="shared" si="1"/>
        <v>90</v>
      </c>
      <c r="G27" s="2" t="s">
        <v>15</v>
      </c>
      <c r="H27" s="6">
        <v>41247</v>
      </c>
      <c r="I27" s="6">
        <v>41247</v>
      </c>
      <c r="J27" s="6">
        <v>41247</v>
      </c>
      <c r="K27" s="8">
        <v>1500000</v>
      </c>
      <c r="L27" s="5">
        <v>146390400</v>
      </c>
      <c r="M27" s="4">
        <v>97.6197</v>
      </c>
      <c r="N27" s="3">
        <f>VLOOKUP(C27,'[1]Valaution04122012-F'!$A$1:$N$99,14,0)*100</f>
        <v>10</v>
      </c>
      <c r="O27" s="3" t="s">
        <v>16</v>
      </c>
    </row>
    <row r="28" spans="1:15" ht="11.25">
      <c r="A28" s="2">
        <v>25</v>
      </c>
      <c r="B28" s="1" t="s">
        <v>46</v>
      </c>
      <c r="C28" s="1" t="s">
        <v>33</v>
      </c>
      <c r="D28" s="1" t="s">
        <v>22</v>
      </c>
      <c r="E28" s="6">
        <v>41250</v>
      </c>
      <c r="F28" s="7">
        <f t="shared" si="1"/>
        <v>3</v>
      </c>
      <c r="G28" s="2" t="s">
        <v>15</v>
      </c>
      <c r="H28" s="6">
        <v>41247</v>
      </c>
      <c r="I28" s="6">
        <v>41247</v>
      </c>
      <c r="J28" s="6">
        <v>41247</v>
      </c>
      <c r="K28" s="8">
        <v>1000000</v>
      </c>
      <c r="L28" s="5">
        <v>99933100</v>
      </c>
      <c r="M28" s="4">
        <f>VLOOKUP(C28,'[1]Valaution04122012-F'!$A$1:$I$99,9,0)</f>
        <v>99.955425</v>
      </c>
      <c r="N28" s="3">
        <v>8.1449</v>
      </c>
      <c r="O28" s="3" t="s">
        <v>16</v>
      </c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2013-01-03T11:28:20Z</dcterms:modified>
  <cp:category/>
  <cp:version/>
  <cp:contentType/>
  <cp:contentStatus/>
</cp:coreProperties>
</file>