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<sst xmlns="http://schemas.openxmlformats.org/spreadsheetml/2006/main" count="115" uniqueCount="41">
  <si>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</si>
  <si>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</si>
  <si>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</si>
  <si>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</si>
  <si>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</si>
  <si>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</si>
  <si>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</si>
  <si>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</si>
  <si>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</si>
  <si>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</si>
  <si>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</si>
  <si>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</si>
  <si>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</si>
  <si>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</si>
  <si>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</si>
  <si>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</si>
  <si>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</si>
  <si>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</si>
  <si>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</si>
  <si>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</si>
  <si>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</si>
  <si>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</si>
  <si>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</si>
  <si>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</si>
  <si>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</si>
  <si>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</si>
  <si>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</si>
  <si>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</si>
  <si>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0% J &amp; K Bank - 23-Aug-2012</t>
  </si>
  <si>
    <t>INE168A16BZ0</t>
  </si>
  <si>
    <t>CBLO 07-AUG-2012</t>
  </si>
  <si>
    <t>0% Central Bank - 30-Oct-2012</t>
  </si>
  <si>
    <t>0% Tata Capital - 29-Oct-2012</t>
  </si>
  <si>
    <t>0% Indian Bank - 03-Sep-2012</t>
  </si>
  <si>
    <t>0% Corporation Bank - 03-Sep-2012</t>
  </si>
  <si>
    <t>0% Oriental Bank - 05-Aug-2013</t>
  </si>
  <si>
    <t>INE483A16DM7</t>
  </si>
  <si>
    <t>INE976I14HB2</t>
  </si>
  <si>
    <t>INE562A16928</t>
  </si>
  <si>
    <t>INE112A16BW5</t>
  </si>
  <si>
    <t>INE141A16IF4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</si>
</sst>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30812\Citi%20Valuation\MD-BUCKET03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60812\Citi%20Valuation\MD-BUCKET06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3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6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99.55105548</v>
          </cell>
          <cell r="F2">
            <v>0</v>
          </cell>
          <cell r="G2">
            <v>99.5511</v>
          </cell>
          <cell r="H2">
            <v>0</v>
          </cell>
          <cell r="I2">
            <v>0.11002550448965319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109.5436572</v>
          </cell>
          <cell r="F3">
            <v>9.54754098</v>
          </cell>
          <cell r="G3">
            <v>99.9961</v>
          </cell>
          <cell r="H3">
            <v>0</v>
          </cell>
          <cell r="I3">
            <v>0.09200180924896978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97.9505384615384</v>
          </cell>
          <cell r="F4">
            <v>0</v>
          </cell>
          <cell r="G4">
            <v>97.9505</v>
          </cell>
          <cell r="H4">
            <v>0</v>
          </cell>
          <cell r="I4">
            <v>0.09201268772229906</v>
          </cell>
        </row>
        <row r="5">
          <cell r="A5" t="str">
            <v>INE084A16824</v>
          </cell>
          <cell r="B5" t="str">
            <v>BANK OF INDIA 27AUG12 CD</v>
          </cell>
          <cell r="C5">
            <v>0</v>
          </cell>
          <cell r="D5" t="str">
            <v>A</v>
          </cell>
          <cell r="E5">
            <v>99.5432121212122</v>
          </cell>
          <cell r="F5">
            <v>0</v>
          </cell>
          <cell r="G5">
            <v>99.5432</v>
          </cell>
          <cell r="H5">
            <v>0</v>
          </cell>
          <cell r="I5">
            <v>0.08374633096756157</v>
          </cell>
        </row>
        <row r="6">
          <cell r="A6" t="str">
            <v>INE483A16DH7</v>
          </cell>
          <cell r="B6" t="str">
            <v>CENTRAL BANK OF INDIA 20SEP12 CD</v>
          </cell>
          <cell r="C6">
            <v>0</v>
          </cell>
          <cell r="D6" t="str">
            <v>A</v>
          </cell>
          <cell r="E6">
            <v>99.005274074074</v>
          </cell>
          <cell r="F6">
            <v>0</v>
          </cell>
          <cell r="G6">
            <v>99.0053</v>
          </cell>
          <cell r="H6">
            <v>0</v>
          </cell>
          <cell r="I6">
            <v>0.08334610232512038</v>
          </cell>
        </row>
        <row r="7">
          <cell r="A7" t="str">
            <v>INE483A16DM7</v>
          </cell>
          <cell r="B7" t="str">
            <v>CENTRAL BANK OF INDIA 30OCT2012 CD</v>
          </cell>
          <cell r="C7">
            <v>0</v>
          </cell>
          <cell r="D7" t="str">
            <v>A</v>
          </cell>
          <cell r="E7">
            <v>98.0181929411765</v>
          </cell>
          <cell r="F7">
            <v>0</v>
          </cell>
          <cell r="G7">
            <v>98.0182</v>
          </cell>
          <cell r="H7">
            <v>0</v>
          </cell>
          <cell r="I7">
            <v>0.0878553590003401</v>
          </cell>
        </row>
        <row r="8">
          <cell r="A8" t="str">
            <v>INE532F14IE1</v>
          </cell>
          <cell r="B8" t="str">
            <v>EDELWEISS FINANCIAL - 01-NOV-2012</v>
          </cell>
          <cell r="C8">
            <v>0</v>
          </cell>
          <cell r="D8" t="str">
            <v>A</v>
          </cell>
          <cell r="E8">
            <v>97.7011538461539</v>
          </cell>
          <cell r="F8">
            <v>0</v>
          </cell>
          <cell r="G8">
            <v>97.7012</v>
          </cell>
          <cell r="H8">
            <v>0</v>
          </cell>
          <cell r="I8">
            <v>0.09986300453108336</v>
          </cell>
        </row>
        <row r="9">
          <cell r="A9" t="str">
            <v>INE171A16CC1</v>
          </cell>
          <cell r="B9" t="str">
            <v>FEDERAL BANK 09AUG2012 CD</v>
          </cell>
          <cell r="C9">
            <v>0</v>
          </cell>
          <cell r="D9" t="str">
            <v>A</v>
          </cell>
          <cell r="E9">
            <v>99.9536833333333</v>
          </cell>
          <cell r="F9">
            <v>0</v>
          </cell>
          <cell r="G9">
            <v>99.9537</v>
          </cell>
          <cell r="H9">
            <v>0</v>
          </cell>
          <cell r="I9">
            <v>0.08456708532174183</v>
          </cell>
        </row>
        <row r="10">
          <cell r="A10" t="str">
            <v>INE688I14754</v>
          </cell>
          <cell r="B10" t="str">
            <v>FUTURE CAPITAL HOLDINGS 17SEP12 CP</v>
          </cell>
          <cell r="C10">
            <v>0</v>
          </cell>
          <cell r="D10" t="str">
            <v>A</v>
          </cell>
          <cell r="E10">
            <v>98.8506483516491</v>
          </cell>
          <cell r="F10">
            <v>0</v>
          </cell>
          <cell r="G10">
            <v>98.8506</v>
          </cell>
          <cell r="H10">
            <v>0</v>
          </cell>
          <cell r="I10">
            <v>0.10351002383542401</v>
          </cell>
        </row>
        <row r="11">
          <cell r="A11" t="str">
            <v>INE688I14564</v>
          </cell>
          <cell r="B11" t="str">
            <v>FUTURE CAPITAL HOLDINGS LTD 23OCT12 CP</v>
          </cell>
          <cell r="C11">
            <v>0</v>
          </cell>
          <cell r="D11" t="str">
            <v>A</v>
          </cell>
          <cell r="E11">
            <v>97.7793820302203</v>
          </cell>
          <cell r="F11">
            <v>0</v>
          </cell>
          <cell r="G11">
            <v>97.7794</v>
          </cell>
          <cell r="H11">
            <v>0</v>
          </cell>
          <cell r="I11">
            <v>0.10765363558332457</v>
          </cell>
        </row>
        <row r="12">
          <cell r="A12" t="str">
            <v>INE008A16KJ3</v>
          </cell>
          <cell r="B12" t="str">
            <v>IDBI BANK 16AUG12 CD</v>
          </cell>
          <cell r="C12">
            <v>0</v>
          </cell>
          <cell r="D12" t="str">
            <v>A</v>
          </cell>
          <cell r="E12">
            <v>99.7963545454548</v>
          </cell>
          <cell r="F12">
            <v>0</v>
          </cell>
          <cell r="G12">
            <v>99.7964</v>
          </cell>
          <cell r="H12">
            <v>0</v>
          </cell>
          <cell r="I12">
            <v>0.08275807851961475</v>
          </cell>
        </row>
        <row r="13">
          <cell r="A13" t="str">
            <v>INE494M14056</v>
          </cell>
          <cell r="B13" t="str">
            <v>IFCI FACTORS LTD 22OCT12 CP</v>
          </cell>
          <cell r="C13">
            <v>0</v>
          </cell>
          <cell r="D13" t="str">
            <v>A</v>
          </cell>
          <cell r="E13">
            <v>97.8492093684402</v>
          </cell>
          <cell r="F13">
            <v>0</v>
          </cell>
          <cell r="G13">
            <v>97.8492</v>
          </cell>
          <cell r="H13">
            <v>0</v>
          </cell>
          <cell r="I13">
            <v>0.1055650329062839</v>
          </cell>
        </row>
        <row r="14">
          <cell r="A14" t="str">
            <v>INE121H14AE6</v>
          </cell>
          <cell r="B14" t="str">
            <v>IL&amp;FS FINANCIAL SERVICES 22OCT2012 CP</v>
          </cell>
          <cell r="C14">
            <v>0</v>
          </cell>
          <cell r="D14" t="str">
            <v>A</v>
          </cell>
          <cell r="E14">
            <v>98.0895604395609</v>
          </cell>
          <cell r="F14">
            <v>0</v>
          </cell>
          <cell r="G14">
            <v>98.0896</v>
          </cell>
          <cell r="H14">
            <v>0</v>
          </cell>
          <cell r="I14">
            <v>0.09353836760527165</v>
          </cell>
        </row>
        <row r="15">
          <cell r="A15" t="str">
            <v>INE562A16910</v>
          </cell>
          <cell r="B15" t="str">
            <v>INDIAN BANK 16AUG2012 CD</v>
          </cell>
          <cell r="C15">
            <v>0</v>
          </cell>
          <cell r="D15" t="str">
            <v>A</v>
          </cell>
          <cell r="E15">
            <v>99.79606</v>
          </cell>
          <cell r="F15">
            <v>0</v>
          </cell>
          <cell r="G15">
            <v>99.7961</v>
          </cell>
          <cell r="H15">
            <v>0</v>
          </cell>
          <cell r="I15">
            <v>0.08287802143691964</v>
          </cell>
        </row>
        <row r="16">
          <cell r="A16" t="str">
            <v>INE565A16624</v>
          </cell>
          <cell r="B16" t="str">
            <v>INDIAN OVERSEAS BANK 3SEP2012 CD</v>
          </cell>
          <cell r="C16">
            <v>0</v>
          </cell>
          <cell r="D16" t="str">
            <v>A</v>
          </cell>
          <cell r="E16">
            <v>99.3648812500005</v>
          </cell>
          <cell r="F16">
            <v>0</v>
          </cell>
          <cell r="G16">
            <v>99.3649</v>
          </cell>
          <cell r="H16">
            <v>0</v>
          </cell>
          <cell r="I16">
            <v>0.08640743565852767</v>
          </cell>
        </row>
        <row r="17">
          <cell r="A17" t="str">
            <v>INE095A16GB5</v>
          </cell>
          <cell r="B17" t="str">
            <v>INDUSIND BANK - 12-SEP2012 CD</v>
          </cell>
          <cell r="C17">
            <v>0</v>
          </cell>
          <cell r="D17" t="str">
            <v>A</v>
          </cell>
          <cell r="E17">
            <v>99.1612750000003</v>
          </cell>
          <cell r="F17">
            <v>0</v>
          </cell>
          <cell r="G17">
            <v>99.1613</v>
          </cell>
          <cell r="H17">
            <v>0</v>
          </cell>
          <cell r="I17">
            <v>0.08575665836618425</v>
          </cell>
        </row>
        <row r="18">
          <cell r="A18" t="str">
            <v>INE166A16FG5</v>
          </cell>
          <cell r="B18" t="str">
            <v>ING VYASA BANK 07AUG12 CD</v>
          </cell>
          <cell r="C18">
            <v>0</v>
          </cell>
          <cell r="D18" t="str">
            <v>A</v>
          </cell>
          <cell r="E18">
            <v>100</v>
          </cell>
          <cell r="F18">
            <v>0</v>
          </cell>
          <cell r="G18">
            <v>100</v>
          </cell>
          <cell r="H18">
            <v>0</v>
          </cell>
        </row>
        <row r="19">
          <cell r="A19" t="str">
            <v>INE166A16FQ4</v>
          </cell>
          <cell r="B19" t="str">
            <v>ING VYSYA BANK 17SEP2012 CD</v>
          </cell>
          <cell r="C19">
            <v>0</v>
          </cell>
          <cell r="D19" t="str">
            <v>A</v>
          </cell>
          <cell r="E19">
            <v>99.0420642857147</v>
          </cell>
          <cell r="F19">
            <v>0</v>
          </cell>
          <cell r="G19">
            <v>99.0421</v>
          </cell>
          <cell r="H19">
            <v>0</v>
          </cell>
          <cell r="I19">
            <v>0.08610446831064901</v>
          </cell>
        </row>
        <row r="20">
          <cell r="A20" t="str">
            <v>INE523H14IB2</v>
          </cell>
          <cell r="B20" t="str">
            <v>JM Financial Products CP 28-Sep-2012</v>
          </cell>
          <cell r="C20">
            <v>0</v>
          </cell>
          <cell r="D20" t="str">
            <v>A</v>
          </cell>
          <cell r="E20">
            <v>98.7012551724139</v>
          </cell>
          <cell r="F20">
            <v>0</v>
          </cell>
          <cell r="G20">
            <v>98.7013</v>
          </cell>
          <cell r="H20">
            <v>0</v>
          </cell>
          <cell r="I20">
            <v>0.09236143592345718</v>
          </cell>
        </row>
        <row r="21">
          <cell r="A21" t="str">
            <v>INE087A14AB0</v>
          </cell>
          <cell r="B21" t="str">
            <v>KESORAM INDUSTRIES 13SEP12 CP</v>
          </cell>
          <cell r="C21">
            <v>0</v>
          </cell>
          <cell r="D21" t="str">
            <v>A</v>
          </cell>
          <cell r="E21">
            <v>98.9868505494496</v>
          </cell>
          <cell r="F21">
            <v>0</v>
          </cell>
          <cell r="G21">
            <v>98.9869</v>
          </cell>
          <cell r="H21">
            <v>0</v>
          </cell>
          <cell r="I21">
            <v>0.1009687889059459</v>
          </cell>
        </row>
        <row r="22">
          <cell r="A22" t="str">
            <v>INE087A14AC8</v>
          </cell>
          <cell r="B22" t="str">
            <v>KESORAM INDUSTRIES 25SEP2012</v>
          </cell>
          <cell r="C22">
            <v>0</v>
          </cell>
          <cell r="D22" t="str">
            <v>A</v>
          </cell>
          <cell r="E22">
            <v>98.6136230769228</v>
          </cell>
          <cell r="F22">
            <v>0</v>
          </cell>
          <cell r="G22">
            <v>98.6136</v>
          </cell>
          <cell r="H22">
            <v>0</v>
          </cell>
          <cell r="I22">
            <v>0.10472278661275684</v>
          </cell>
        </row>
        <row r="23">
          <cell r="A23" t="str">
            <v>INE237A16ON2</v>
          </cell>
          <cell r="B23" t="str">
            <v>KOTAK MAHINDRA BANK  13SEP12 CD</v>
          </cell>
          <cell r="C23">
            <v>0</v>
          </cell>
          <cell r="D23" t="str">
            <v>A</v>
          </cell>
          <cell r="E23">
            <v>99.14234</v>
          </cell>
          <cell r="F23">
            <v>0</v>
          </cell>
          <cell r="G23">
            <v>99.1423</v>
          </cell>
          <cell r="H23">
            <v>0</v>
          </cell>
          <cell r="I23">
            <v>0.0853389177620778</v>
          </cell>
        </row>
        <row r="24">
          <cell r="A24" t="str">
            <v>INE237A16LI8</v>
          </cell>
          <cell r="B24" t="str">
            <v>KOTAK MAHINDRA BANK 10AUG2012 CD</v>
          </cell>
          <cell r="C24">
            <v>0</v>
          </cell>
          <cell r="D24" t="str">
            <v>A</v>
          </cell>
          <cell r="E24">
            <v>99.9315785714286</v>
          </cell>
          <cell r="F24">
            <v>0</v>
          </cell>
          <cell r="G24">
            <v>99.9316</v>
          </cell>
          <cell r="H24">
            <v>0</v>
          </cell>
          <cell r="I24">
            <v>0.0833030685780989</v>
          </cell>
        </row>
        <row r="25">
          <cell r="A25" t="str">
            <v>INE237A16OY9</v>
          </cell>
          <cell r="B25" t="str">
            <v>KOTAK MAHNDRA BANK  14AUG2012 CD</v>
          </cell>
          <cell r="C25">
            <v>0</v>
          </cell>
          <cell r="D25" t="str">
            <v>A</v>
          </cell>
          <cell r="E25">
            <v>99.838948148148</v>
          </cell>
          <cell r="F25">
            <v>0</v>
          </cell>
          <cell r="G25">
            <v>99.8389</v>
          </cell>
          <cell r="H25">
            <v>0</v>
          </cell>
          <cell r="I25">
            <v>0.084112501778865</v>
          </cell>
        </row>
        <row r="26">
          <cell r="A26" t="str">
            <v>INE414G14866</v>
          </cell>
          <cell r="B26" t="str">
            <v>MUTHOOT FINANCE LTD 01NOV12 CP</v>
          </cell>
          <cell r="C26">
            <v>0</v>
          </cell>
          <cell r="D26" t="str">
            <v>A</v>
          </cell>
          <cell r="E26">
            <v>97.5103352570595</v>
          </cell>
          <cell r="F26">
            <v>0</v>
          </cell>
          <cell r="G26">
            <v>97.5103</v>
          </cell>
          <cell r="H26">
            <v>0</v>
          </cell>
          <cell r="I26">
            <v>0.10836390147387025</v>
          </cell>
        </row>
        <row r="27">
          <cell r="A27" t="str">
            <v>INE492E14503</v>
          </cell>
          <cell r="B27" t="str">
            <v>NATIONAL ENGINEERING IND 28SEP2012 CP</v>
          </cell>
          <cell r="C27">
            <v>0</v>
          </cell>
          <cell r="D27" t="str">
            <v>A</v>
          </cell>
          <cell r="E27">
            <v>98.615305747127</v>
          </cell>
          <cell r="F27">
            <v>0</v>
          </cell>
          <cell r="G27">
            <v>98.6153</v>
          </cell>
          <cell r="H27">
            <v>0</v>
          </cell>
          <cell r="I27">
            <v>0.09855963465414051</v>
          </cell>
        </row>
        <row r="28">
          <cell r="A28" t="str">
            <v>INE160A16GI2</v>
          </cell>
          <cell r="B28" t="str">
            <v>PUNJAB NATIONAL BANK 24SEP12 CD</v>
          </cell>
          <cell r="C28">
            <v>0</v>
          </cell>
          <cell r="D28" t="str">
            <v>A</v>
          </cell>
          <cell r="E28">
            <v>98.8698769230768</v>
          </cell>
          <cell r="F28">
            <v>0</v>
          </cell>
          <cell r="G28">
            <v>98.8699</v>
          </cell>
          <cell r="H28">
            <v>0</v>
          </cell>
          <cell r="I28">
            <v>0.0869187309442715</v>
          </cell>
        </row>
        <row r="29">
          <cell r="A29" t="str">
            <v>INE013A14IT1</v>
          </cell>
          <cell r="B29" t="str">
            <v>RELIANCE CAPITAL 17SEP2012 CP</v>
          </cell>
          <cell r="C29">
            <v>0</v>
          </cell>
          <cell r="D29" t="str">
            <v>A</v>
          </cell>
          <cell r="E29">
            <v>98.9744480769234</v>
          </cell>
          <cell r="F29">
            <v>0</v>
          </cell>
          <cell r="G29">
            <v>98.9744</v>
          </cell>
          <cell r="H29">
            <v>0</v>
          </cell>
          <cell r="I29">
            <v>0.0922451565927382</v>
          </cell>
        </row>
        <row r="30">
          <cell r="A30" t="str">
            <v>INE958G14HM1</v>
          </cell>
          <cell r="B30" t="str">
            <v>RELIGARE FINVEST LTD 03SEP12 CP</v>
          </cell>
          <cell r="C30">
            <v>0</v>
          </cell>
          <cell r="D30" t="str">
            <v>A</v>
          </cell>
          <cell r="E30">
            <v>99.1835021978025</v>
          </cell>
          <cell r="F30">
            <v>0</v>
          </cell>
          <cell r="G30">
            <v>99.1835</v>
          </cell>
          <cell r="H30">
            <v>0</v>
          </cell>
          <cell r="I30">
            <v>0.11128706301703038</v>
          </cell>
        </row>
        <row r="31">
          <cell r="A31" t="str">
            <v>INE018E14BN0</v>
          </cell>
          <cell r="B31" t="str">
            <v>SBI CARDS AND PAYMENT SERVICES 06-SEP-2012</v>
          </cell>
          <cell r="C31">
            <v>0</v>
          </cell>
          <cell r="D31" t="str">
            <v>A</v>
          </cell>
          <cell r="E31">
            <v>99.2942258064516</v>
          </cell>
          <cell r="F31">
            <v>0</v>
          </cell>
          <cell r="G31">
            <v>99.2942</v>
          </cell>
          <cell r="H31">
            <v>0</v>
          </cell>
          <cell r="I31">
            <v>0.08647954385159072</v>
          </cell>
        </row>
        <row r="32">
          <cell r="A32" t="str">
            <v>INE912E14DA7</v>
          </cell>
          <cell r="B32" t="str">
            <v>SBI GLOBAL FACTORS 30AUG2012 CP</v>
          </cell>
          <cell r="C32">
            <v>0</v>
          </cell>
          <cell r="D32" t="str">
            <v>A</v>
          </cell>
          <cell r="E32">
            <v>99.448</v>
          </cell>
          <cell r="F32">
            <v>0</v>
          </cell>
          <cell r="G32">
            <v>99.448</v>
          </cell>
          <cell r="H32">
            <v>0</v>
          </cell>
          <cell r="I32">
            <v>0.0880862360228472</v>
          </cell>
        </row>
        <row r="33">
          <cell r="A33" t="str">
            <v>INE651A16DA4</v>
          </cell>
          <cell r="B33" t="str">
            <v>SBM 16-08-2012 CD</v>
          </cell>
          <cell r="C33">
            <v>0</v>
          </cell>
          <cell r="D33" t="str">
            <v>A</v>
          </cell>
          <cell r="E33">
            <v>99.7963545454548</v>
          </cell>
          <cell r="F33">
            <v>0</v>
          </cell>
          <cell r="G33">
            <v>99.7964</v>
          </cell>
          <cell r="H33">
            <v>0</v>
          </cell>
          <cell r="I33">
            <v>0.08275807851961475</v>
          </cell>
        </row>
        <row r="34">
          <cell r="A34" t="str">
            <v>INE722A14279</v>
          </cell>
          <cell r="B34" t="str">
            <v>SHRIRAM CITY UNION FINANCE 20SEP2012 CP</v>
          </cell>
          <cell r="C34">
            <v>0</v>
          </cell>
          <cell r="D34" t="str">
            <v>A</v>
          </cell>
          <cell r="E34">
            <v>98.8741333333338</v>
          </cell>
          <cell r="F34">
            <v>0</v>
          </cell>
          <cell r="G34">
            <v>98.8741</v>
          </cell>
          <cell r="H34">
            <v>0</v>
          </cell>
          <cell r="I34">
            <v>0.09445924270289593</v>
          </cell>
        </row>
        <row r="35">
          <cell r="A35" t="str">
            <v>INE872A14EN2</v>
          </cell>
          <cell r="B35" t="str">
            <v>SREI INFRA FINANCE LTD 28SEP2012 CP</v>
          </cell>
          <cell r="C35">
            <v>0</v>
          </cell>
          <cell r="D35" t="str">
            <v>A</v>
          </cell>
          <cell r="E35">
            <v>98.581356321839</v>
          </cell>
          <cell r="F35">
            <v>0</v>
          </cell>
          <cell r="G35">
            <v>98.5814</v>
          </cell>
          <cell r="H35">
            <v>0</v>
          </cell>
          <cell r="I35">
            <v>0.10101085771038897</v>
          </cell>
        </row>
        <row r="36">
          <cell r="A36" t="str">
            <v>INE648A16EG5</v>
          </cell>
          <cell r="B36" t="str">
            <v>STATE BANK OF BIKANER AND JAIPUR 25OCT2012</v>
          </cell>
          <cell r="C36">
            <v>0</v>
          </cell>
          <cell r="D36" t="str">
            <v>A</v>
          </cell>
          <cell r="E36">
            <v>98.1264139534886</v>
          </cell>
          <cell r="F36">
            <v>0</v>
          </cell>
          <cell r="G36">
            <v>98.1264</v>
          </cell>
          <cell r="H36">
            <v>0</v>
          </cell>
          <cell r="I36">
            <v>0.08821724458989398</v>
          </cell>
        </row>
        <row r="37">
          <cell r="A37" t="str">
            <v>INE649A16BQ8</v>
          </cell>
          <cell r="B37" t="str">
            <v>STATE BANK OF HYDERABAD 02NOV12 CD</v>
          </cell>
          <cell r="C37">
            <v>0</v>
          </cell>
          <cell r="D37" t="str">
            <v>A</v>
          </cell>
          <cell r="E37">
            <v>97.9589417582417</v>
          </cell>
          <cell r="F37">
            <v>0</v>
          </cell>
          <cell r="G37">
            <v>97.9589</v>
          </cell>
          <cell r="H37">
            <v>0</v>
          </cell>
          <cell r="I37">
            <v>0.08741479119582474</v>
          </cell>
        </row>
        <row r="38">
          <cell r="A38" t="str">
            <v>INE652A16CF3</v>
          </cell>
          <cell r="B38" t="str">
            <v>STATE BANK OF PATIALA 27AUG2012 CD</v>
          </cell>
          <cell r="C38">
            <v>0</v>
          </cell>
          <cell r="D38" t="str">
            <v>A</v>
          </cell>
          <cell r="E38">
            <v>99.465774803296</v>
          </cell>
          <cell r="F38">
            <v>0</v>
          </cell>
          <cell r="G38">
            <v>99.4658</v>
          </cell>
          <cell r="H38">
            <v>0</v>
          </cell>
          <cell r="I38">
            <v>0.09801974457172705</v>
          </cell>
        </row>
        <row r="39">
          <cell r="A39" t="str">
            <v>INE654A16CD4</v>
          </cell>
          <cell r="B39" t="str">
            <v>STATE BANK OF TRAVANCORE 11OCT2012 CD</v>
          </cell>
          <cell r="C39">
            <v>0</v>
          </cell>
          <cell r="D39" t="str">
            <v>A</v>
          </cell>
          <cell r="E39">
            <v>98.4752012987009</v>
          </cell>
          <cell r="F39">
            <v>0</v>
          </cell>
          <cell r="G39">
            <v>98.4752</v>
          </cell>
          <cell r="H39">
            <v>0</v>
          </cell>
          <cell r="I39">
            <v>0.0869491105975164</v>
          </cell>
        </row>
        <row r="40">
          <cell r="A40" t="str">
            <v>INE654A16BB0</v>
          </cell>
          <cell r="B40" t="str">
            <v>STATE BANK OF TRAVANCORE 13AUG2012 CD</v>
          </cell>
          <cell r="C40">
            <v>0</v>
          </cell>
          <cell r="D40" t="str">
            <v>A</v>
          </cell>
          <cell r="E40">
            <v>99.8625076923079</v>
          </cell>
          <cell r="F40">
            <v>0</v>
          </cell>
          <cell r="G40">
            <v>99.8625</v>
          </cell>
          <cell r="H40">
            <v>0</v>
          </cell>
          <cell r="I40">
            <v>0.0837563123326911</v>
          </cell>
        </row>
        <row r="41">
          <cell r="A41" t="str">
            <v>INE976I14HB2</v>
          </cell>
          <cell r="B41" t="str">
            <v>TATA CAPITAL 29OCT2012 CP</v>
          </cell>
          <cell r="C41">
            <v>0</v>
          </cell>
          <cell r="D41" t="str">
            <v>A</v>
          </cell>
          <cell r="E41">
            <v>97.931719047619</v>
          </cell>
          <cell r="F41">
            <v>0</v>
          </cell>
          <cell r="G41">
            <v>97.9317</v>
          </cell>
          <cell r="H41">
            <v>0</v>
          </cell>
          <cell r="I41">
            <v>0.09287544903127824</v>
          </cell>
        </row>
        <row r="42">
          <cell r="A42" t="str">
            <v>INE037E14100</v>
          </cell>
          <cell r="B42" t="str">
            <v>TATA TELESERVICES 13SEP12 CP</v>
          </cell>
          <cell r="C42">
            <v>0</v>
          </cell>
          <cell r="D42" t="str">
            <v>A</v>
          </cell>
          <cell r="E42">
            <v>98.9050846153842</v>
          </cell>
          <cell r="F42">
            <v>0</v>
          </cell>
          <cell r="G42">
            <v>98.9051</v>
          </cell>
          <cell r="H42">
            <v>0</v>
          </cell>
          <cell r="I42">
            <v>0.10920765448712189</v>
          </cell>
        </row>
        <row r="43">
          <cell r="A43" t="str">
            <v>INE691A16GB1</v>
          </cell>
          <cell r="B43" t="str">
            <v>UCO BANK 30AUG12 CD</v>
          </cell>
          <cell r="C43">
            <v>0</v>
          </cell>
          <cell r="D43" t="str">
            <v>A</v>
          </cell>
          <cell r="E43">
            <v>99.42615</v>
          </cell>
          <cell r="F43">
            <v>0</v>
          </cell>
          <cell r="G43">
            <v>99.4262</v>
          </cell>
          <cell r="H43">
            <v>0</v>
          </cell>
          <cell r="I43">
            <v>0.09159310704477533</v>
          </cell>
        </row>
        <row r="44">
          <cell r="A44" t="str">
            <v>INE705A16FG0</v>
          </cell>
          <cell r="B44" t="str">
            <v>VIJAYA BANK 28SEP2012 CD</v>
          </cell>
          <cell r="C44">
            <v>0</v>
          </cell>
          <cell r="D44" t="str">
            <v>A</v>
          </cell>
          <cell r="E44">
            <v>98.79464</v>
          </cell>
          <cell r="F44">
            <v>0</v>
          </cell>
          <cell r="G44">
            <v>98.7946</v>
          </cell>
          <cell r="H44">
            <v>0</v>
          </cell>
          <cell r="I44">
            <v>0.08563926140122574</v>
          </cell>
        </row>
        <row r="45">
          <cell r="A45" t="str">
            <v>INE308L14209</v>
          </cell>
          <cell r="B45" t="str">
            <v>0.00%KARVY FINANCE 14JUN13</v>
          </cell>
          <cell r="C45">
            <v>0</v>
          </cell>
          <cell r="D45" t="str">
            <v>N</v>
          </cell>
          <cell r="E45">
            <v>90.4981919267059</v>
          </cell>
          <cell r="F45">
            <v>0</v>
          </cell>
          <cell r="G45">
            <v>90.4982</v>
          </cell>
          <cell r="H45">
            <v>0</v>
          </cell>
          <cell r="I45">
            <v>0.123225</v>
          </cell>
        </row>
        <row r="46">
          <cell r="A46" t="str">
            <v>INE001A07HD6</v>
          </cell>
          <cell r="B46" t="str">
            <v>09.65% HDFC LTD (SR I-015) 16AUG14 NCD</v>
          </cell>
          <cell r="C46">
            <v>0</v>
          </cell>
          <cell r="D46" t="str">
            <v>N</v>
          </cell>
          <cell r="E46">
            <v>109.61327854</v>
          </cell>
          <cell r="F46">
            <v>9.41270492</v>
          </cell>
          <cell r="G46">
            <v>100.2222</v>
          </cell>
          <cell r="H46">
            <v>1.61488366</v>
          </cell>
          <cell r="I46">
            <v>0.0953</v>
          </cell>
        </row>
        <row r="47">
          <cell r="A47" t="str">
            <v>INE115A07AS7</v>
          </cell>
          <cell r="B47" t="str">
            <v>10.20% LIC HOUSING FINANCE 07JUN2013 NCD</v>
          </cell>
          <cell r="C47">
            <v>0</v>
          </cell>
          <cell r="D47" t="str">
            <v>N</v>
          </cell>
          <cell r="E47">
            <v>102.18120255</v>
          </cell>
          <cell r="F47">
            <v>1.70465753</v>
          </cell>
          <cell r="G47">
            <v>100.4765</v>
          </cell>
          <cell r="H47">
            <v>0.76065274</v>
          </cell>
          <cell r="I47">
            <v>0.09495</v>
          </cell>
        </row>
        <row r="48">
          <cell r="A48" t="str">
            <v>INE657I08017</v>
          </cell>
          <cell r="B48" t="str">
            <v>10.25% RELIANCE GAS TRANS &amp; INFRA LTD 22AUG2021 NCD</v>
          </cell>
          <cell r="C48">
            <v>0</v>
          </cell>
          <cell r="D48" t="str">
            <v>N</v>
          </cell>
          <cell r="E48">
            <v>110.96196434</v>
          </cell>
          <cell r="F48">
            <v>9.82991803</v>
          </cell>
          <cell r="G48">
            <v>101.132</v>
          </cell>
          <cell r="H48">
            <v>5.2377572</v>
          </cell>
          <cell r="I48">
            <v>0.1005</v>
          </cell>
        </row>
        <row r="49">
          <cell r="A49" t="str">
            <v>INE866I07206</v>
          </cell>
          <cell r="B49" t="str">
            <v>11.70% INDIA INFOLINE 18AUG14 NCD</v>
          </cell>
          <cell r="C49">
            <v>0</v>
          </cell>
          <cell r="D49" t="str">
            <v>N</v>
          </cell>
          <cell r="E49">
            <v>112.11602646</v>
          </cell>
          <cell r="F49">
            <v>11.34836066</v>
          </cell>
          <cell r="G49">
            <v>100.7677</v>
          </cell>
          <cell r="H49">
            <v>1.553856</v>
          </cell>
          <cell r="I49">
            <v>0.11245</v>
          </cell>
        </row>
        <row r="50">
          <cell r="A50" t="str">
            <v>INE089A08051</v>
          </cell>
          <cell r="B50" t="str">
            <v>9.25% DR. REDDYS LAB 24MAR14 NCD</v>
          </cell>
          <cell r="C50">
            <v>0</v>
          </cell>
          <cell r="D50" t="str">
            <v>N</v>
          </cell>
          <cell r="E50">
            <v>103.19096982</v>
          </cell>
          <cell r="F50">
            <v>3.44657534</v>
          </cell>
          <cell r="G50">
            <v>99.7444</v>
          </cell>
          <cell r="H50">
            <v>1.41061727</v>
          </cell>
          <cell r="I50">
            <v>0.0936</v>
          </cell>
        </row>
        <row r="51">
          <cell r="A51" t="str">
            <v>INE115A07CJ2</v>
          </cell>
          <cell r="B51" t="str">
            <v>9.90% LIC Housing Fin. - 17-May-2014</v>
          </cell>
          <cell r="C51">
            <v>0</v>
          </cell>
          <cell r="D51" t="str">
            <v>N</v>
          </cell>
          <cell r="E51">
            <v>102.59930665</v>
          </cell>
          <cell r="F51">
            <v>2.22410959</v>
          </cell>
          <cell r="G51">
            <v>100.3752</v>
          </cell>
          <cell r="H51">
            <v>1.5377036</v>
          </cell>
          <cell r="I51">
            <v>0.0961</v>
          </cell>
        </row>
        <row r="52">
          <cell r="A52" t="str">
            <v>INE434A16BL6</v>
          </cell>
          <cell r="B52" t="str">
            <v>ANDHRA BANK 20MAR13 CD</v>
          </cell>
          <cell r="C52">
            <v>0</v>
          </cell>
          <cell r="D52" t="str">
            <v>N</v>
          </cell>
          <cell r="E52">
            <v>94.7160141425281</v>
          </cell>
          <cell r="F52">
            <v>0</v>
          </cell>
          <cell r="G52">
            <v>94.716</v>
          </cell>
          <cell r="H52">
            <v>0</v>
          </cell>
          <cell r="I52">
            <v>0.0905</v>
          </cell>
        </row>
        <row r="53">
          <cell r="A53" t="str">
            <v>INE434A16BP7</v>
          </cell>
          <cell r="B53" t="str">
            <v>ANDHRA BANK 28MAR13 CD</v>
          </cell>
          <cell r="C53">
            <v>0</v>
          </cell>
          <cell r="D53" t="str">
            <v>N</v>
          </cell>
          <cell r="E53">
            <v>94.5669352540353</v>
          </cell>
          <cell r="F53">
            <v>0</v>
          </cell>
          <cell r="G53">
            <v>94.5669</v>
          </cell>
          <cell r="H53">
            <v>0</v>
          </cell>
          <cell r="I53">
            <v>0.09</v>
          </cell>
        </row>
        <row r="54">
          <cell r="A54" t="str">
            <v>INE238A16QK1</v>
          </cell>
          <cell r="B54" t="str">
            <v>AXIS BANK 27JUN13 CD</v>
          </cell>
          <cell r="C54">
            <v>0</v>
          </cell>
          <cell r="D54" t="str">
            <v>N</v>
          </cell>
          <cell r="E54">
            <v>92.5601425375477</v>
          </cell>
          <cell r="F54">
            <v>0</v>
          </cell>
          <cell r="G54">
            <v>92.5601</v>
          </cell>
          <cell r="H54">
            <v>0</v>
          </cell>
          <cell r="I54">
            <v>0.09055</v>
          </cell>
        </row>
        <row r="55">
          <cell r="A55" t="str">
            <v>INE483A16CJ5</v>
          </cell>
          <cell r="B55" t="str">
            <v>CENTRAL BANK OF INDIA 11MAR13 CD</v>
          </cell>
          <cell r="C55">
            <v>0</v>
          </cell>
          <cell r="D55" t="str">
            <v>N</v>
          </cell>
          <cell r="E55">
            <v>94.9699738767524</v>
          </cell>
          <cell r="F55">
            <v>0</v>
          </cell>
          <cell r="G55">
            <v>94.97</v>
          </cell>
          <cell r="H55">
            <v>0</v>
          </cell>
          <cell r="I55">
            <v>0.0895</v>
          </cell>
        </row>
        <row r="56">
          <cell r="A56" t="str">
            <v>INE535H14BN6</v>
          </cell>
          <cell r="B56" t="str">
            <v>FULLERTON INDIA CREDIT CO.LTD 21MAR13 CP</v>
          </cell>
          <cell r="C56">
            <v>0</v>
          </cell>
          <cell r="D56" t="str">
            <v>N</v>
          </cell>
          <cell r="E56">
            <v>93.9132506579395</v>
          </cell>
          <cell r="F56">
            <v>0</v>
          </cell>
          <cell r="G56">
            <v>93.9133</v>
          </cell>
          <cell r="H56">
            <v>0</v>
          </cell>
          <cell r="I56">
            <v>0.104675</v>
          </cell>
        </row>
        <row r="57">
          <cell r="A57" t="str">
            <v>INE688I14622</v>
          </cell>
          <cell r="B57" t="str">
            <v>FUTURE CAP HOLDINGS LTD 20DEC12 CP</v>
          </cell>
          <cell r="C57">
            <v>0</v>
          </cell>
          <cell r="D57" t="str">
            <v>N</v>
          </cell>
          <cell r="E57">
            <v>96.2059598274223</v>
          </cell>
          <cell r="F57">
            <v>0</v>
          </cell>
          <cell r="G57">
            <v>96.206</v>
          </cell>
          <cell r="H57">
            <v>0</v>
          </cell>
          <cell r="I57">
            <v>0.106625</v>
          </cell>
        </row>
        <row r="58">
          <cell r="A58" t="str">
            <v>INE008A16JB2</v>
          </cell>
          <cell r="B58" t="str">
            <v>IDBI BANK 19FEB2013 CD</v>
          </cell>
          <cell r="C58">
            <v>0</v>
          </cell>
          <cell r="D58" t="str">
            <v>N</v>
          </cell>
          <cell r="E58">
            <v>95.4143597304348</v>
          </cell>
          <cell r="F58">
            <v>0</v>
          </cell>
          <cell r="G58">
            <v>95.4144</v>
          </cell>
          <cell r="H58">
            <v>0</v>
          </cell>
          <cell r="I58">
            <v>0.0895</v>
          </cell>
        </row>
        <row r="59">
          <cell r="A59" t="str">
            <v>INE494M14064</v>
          </cell>
          <cell r="B59" t="str">
            <v>IFCI FACTORS LTD 16NOV12 CP</v>
          </cell>
          <cell r="C59">
            <v>0</v>
          </cell>
          <cell r="D59" t="str">
            <v>N</v>
          </cell>
          <cell r="E59">
            <v>97.1968106930339</v>
          </cell>
          <cell r="F59">
            <v>0</v>
          </cell>
          <cell r="G59">
            <v>97.1968</v>
          </cell>
          <cell r="H59">
            <v>0</v>
          </cell>
          <cell r="I59">
            <v>0.104225</v>
          </cell>
        </row>
        <row r="60">
          <cell r="A60" t="str">
            <v>INE727M14018</v>
          </cell>
          <cell r="B60" t="str">
            <v>IFCI VENTURES LTD 07NOV12 CP</v>
          </cell>
          <cell r="C60">
            <v>0</v>
          </cell>
          <cell r="D60" t="str">
            <v>N</v>
          </cell>
          <cell r="E60">
            <v>97.3828037976625</v>
          </cell>
          <cell r="F60">
            <v>0</v>
          </cell>
          <cell r="G60">
            <v>97.3828</v>
          </cell>
          <cell r="H60">
            <v>0</v>
          </cell>
          <cell r="I60">
            <v>0.106625</v>
          </cell>
        </row>
        <row r="61">
          <cell r="A61" t="str">
            <v>INE866I07230</v>
          </cell>
          <cell r="B61" t="str">
            <v>INDIA INFOLINE 11.90% 18AUG16 OPT 3 NCD</v>
          </cell>
          <cell r="C61">
            <v>0</v>
          </cell>
          <cell r="D61" t="str">
            <v>N</v>
          </cell>
          <cell r="E61">
            <v>105.33081817</v>
          </cell>
          <cell r="F61">
            <v>4.17315068</v>
          </cell>
          <cell r="G61">
            <v>101.1577</v>
          </cell>
          <cell r="H61">
            <v>2.96272892</v>
          </cell>
          <cell r="I61">
            <v>0.11509271</v>
          </cell>
        </row>
        <row r="62">
          <cell r="A62" t="str">
            <v>INE866I14CG5</v>
          </cell>
          <cell r="B62" t="str">
            <v>INDIA INFOLINE FINANCE LTD 12APR13 CP</v>
          </cell>
          <cell r="C62">
            <v>0</v>
          </cell>
          <cell r="D62" t="str">
            <v>N</v>
          </cell>
          <cell r="E62">
            <v>93.2403076061611</v>
          </cell>
          <cell r="F62">
            <v>0</v>
          </cell>
          <cell r="G62">
            <v>93.2403</v>
          </cell>
          <cell r="H62">
            <v>0</v>
          </cell>
          <cell r="I62">
            <v>0.1067</v>
          </cell>
        </row>
        <row r="63">
          <cell r="A63" t="str">
            <v>INE846E14187</v>
          </cell>
          <cell r="B63" t="str">
            <v>KARVY STOCK BROKING LTD 27DEC12 CP</v>
          </cell>
          <cell r="C63">
            <v>0</v>
          </cell>
          <cell r="D63" t="str">
            <v>N</v>
          </cell>
          <cell r="E63">
            <v>96.0170673625493</v>
          </cell>
          <cell r="F63">
            <v>0</v>
          </cell>
          <cell r="G63">
            <v>96.0171</v>
          </cell>
          <cell r="H63">
            <v>0</v>
          </cell>
          <cell r="I63">
            <v>0.106625</v>
          </cell>
        </row>
        <row r="64">
          <cell r="A64" t="str">
            <v>INE414G14932</v>
          </cell>
          <cell r="B64" t="str">
            <v>MUTHOOT FINANCE LTD 04DEC12 CP</v>
          </cell>
          <cell r="C64">
            <v>0</v>
          </cell>
          <cell r="D64" t="str">
            <v>N</v>
          </cell>
          <cell r="E64">
            <v>96.6405174636365</v>
          </cell>
          <cell r="F64">
            <v>0</v>
          </cell>
          <cell r="G64">
            <v>96.6405</v>
          </cell>
          <cell r="H64">
            <v>0</v>
          </cell>
          <cell r="I64">
            <v>0.106625</v>
          </cell>
        </row>
        <row r="65">
          <cell r="A65" t="str">
            <v>INE549K07030</v>
          </cell>
          <cell r="B65" t="str">
            <v>MUTHOOT FINCORP LTD 12.75% 25JAN13 NCD</v>
          </cell>
          <cell r="C65">
            <v>0</v>
          </cell>
          <cell r="D65" t="str">
            <v>N</v>
          </cell>
          <cell r="E65">
            <v>110.58316103</v>
          </cell>
          <cell r="F65">
            <v>9.99795082</v>
          </cell>
          <cell r="G65">
            <v>100.5852</v>
          </cell>
          <cell r="H65">
            <v>0.39510046</v>
          </cell>
          <cell r="I65">
            <v>0.1139</v>
          </cell>
        </row>
        <row r="66">
          <cell r="A66" t="str">
            <v>INE141A16IF4</v>
          </cell>
          <cell r="B66" t="str">
            <v>ORIENTAL BANK OF COMMERCE 05AUG2013 CD</v>
          </cell>
          <cell r="C66">
            <v>0</v>
          </cell>
          <cell r="D66" t="str">
            <v>N</v>
          </cell>
          <cell r="E66">
            <v>91.6466121699922</v>
          </cell>
          <cell r="F66">
            <v>0</v>
          </cell>
          <cell r="G66">
            <v>91.6466</v>
          </cell>
          <cell r="H66">
            <v>0</v>
          </cell>
          <cell r="I66">
            <v>0.09165</v>
          </cell>
        </row>
        <row r="67">
          <cell r="A67" t="str">
            <v>INE141A16FL8</v>
          </cell>
          <cell r="B67" t="str">
            <v>ORIENTAL BANK OF COMMERCE 06DEC12 CD</v>
          </cell>
          <cell r="C67">
            <v>0</v>
          </cell>
          <cell r="D67" t="str">
            <v>N</v>
          </cell>
          <cell r="E67">
            <v>97.1748217640718</v>
          </cell>
          <cell r="F67">
            <v>0</v>
          </cell>
          <cell r="G67">
            <v>97.1748</v>
          </cell>
          <cell r="H67">
            <v>0</v>
          </cell>
          <cell r="I67">
            <v>0.0877</v>
          </cell>
        </row>
        <row r="68">
          <cell r="A68" t="str">
            <v>INE608A16DO5</v>
          </cell>
          <cell r="B68" t="str">
            <v>PUNJAB AND SIND BANK 14DEC2012 CD</v>
          </cell>
          <cell r="C68">
            <v>0</v>
          </cell>
          <cell r="D68" t="str">
            <v>N</v>
          </cell>
          <cell r="E68">
            <v>96.9770268065757</v>
          </cell>
          <cell r="F68">
            <v>0</v>
          </cell>
          <cell r="G68">
            <v>96.977</v>
          </cell>
          <cell r="H68">
            <v>0</v>
          </cell>
          <cell r="I68">
            <v>0.0882</v>
          </cell>
        </row>
        <row r="69">
          <cell r="A69" t="str">
            <v>INE020B08757</v>
          </cell>
          <cell r="B69" t="str">
            <v>REC LTD. 9.40% 20JUL17 NCD</v>
          </cell>
          <cell r="C69">
            <v>0</v>
          </cell>
          <cell r="D69" t="str">
            <v>N</v>
          </cell>
          <cell r="E69">
            <v>100.82715567</v>
          </cell>
          <cell r="F69">
            <v>0.46356164</v>
          </cell>
          <cell r="G69">
            <v>100.3636</v>
          </cell>
          <cell r="H69">
            <v>3.80953312</v>
          </cell>
          <cell r="I69">
            <v>0.093</v>
          </cell>
        </row>
        <row r="70">
          <cell r="A70" t="str">
            <v>INE013A07KX3</v>
          </cell>
          <cell r="B70" t="str">
            <v>RELIANCE CAPITAL LTD 08.25% 03MAY13 NCD</v>
          </cell>
          <cell r="C70">
            <v>0</v>
          </cell>
          <cell r="D70" t="str">
            <v>N</v>
          </cell>
          <cell r="E70">
            <v>100.53518156</v>
          </cell>
          <cell r="F70">
            <v>2.12465753</v>
          </cell>
          <cell r="G70">
            <v>98.4105</v>
          </cell>
          <cell r="H70">
            <v>0.66701629</v>
          </cell>
          <cell r="I70">
            <v>0.1049</v>
          </cell>
        </row>
        <row r="71">
          <cell r="A71" t="str">
            <v>INE958G07643</v>
          </cell>
          <cell r="B71" t="str">
            <v>RELIGARE FINVEST 12.50% 06JUN13 NCD</v>
          </cell>
          <cell r="C71">
            <v>0</v>
          </cell>
          <cell r="D71" t="str">
            <v>N</v>
          </cell>
          <cell r="E71">
            <v>102.99013869</v>
          </cell>
          <cell r="F71">
            <v>2.0890411</v>
          </cell>
          <cell r="G71">
            <v>100.9011</v>
          </cell>
          <cell r="H71">
            <v>0.74662678</v>
          </cell>
          <cell r="I71">
            <v>0.11185</v>
          </cell>
        </row>
        <row r="72">
          <cell r="A72" t="str">
            <v>INE657K07106</v>
          </cell>
          <cell r="B72" t="str">
            <v>RHC HOLDING PRVT LTD 12.50% 29JAN13 NCD</v>
          </cell>
          <cell r="C72">
            <v>0</v>
          </cell>
          <cell r="D72" t="str">
            <v>N</v>
          </cell>
          <cell r="E72">
            <v>106.97512765</v>
          </cell>
          <cell r="F72">
            <v>6.45491803</v>
          </cell>
          <cell r="G72">
            <v>100.5202</v>
          </cell>
          <cell r="H72">
            <v>0.43219662</v>
          </cell>
          <cell r="I72">
            <v>0.10933782</v>
          </cell>
        </row>
        <row r="73">
          <cell r="A73" t="str">
            <v>INE722A07398</v>
          </cell>
          <cell r="B73" t="str">
            <v>SHRIRAM CITY UNION FINANCE 19JUL2013 ZCB</v>
          </cell>
          <cell r="C73">
            <v>0</v>
          </cell>
          <cell r="D73" t="str">
            <v>N</v>
          </cell>
          <cell r="E73">
            <v>100.79068713</v>
          </cell>
          <cell r="F73">
            <v>0</v>
          </cell>
          <cell r="G73">
            <v>100.7907</v>
          </cell>
          <cell r="H73">
            <v>0.86004827</v>
          </cell>
          <cell r="I73">
            <v>0.1022</v>
          </cell>
        </row>
        <row r="74">
          <cell r="A74" t="str">
            <v>INE155A14BO6</v>
          </cell>
          <cell r="B74" t="str">
            <v>TATA MOTORS 28DEC2012 CP</v>
          </cell>
          <cell r="C74">
            <v>0</v>
          </cell>
          <cell r="D74" t="str">
            <v>N</v>
          </cell>
          <cell r="E74">
            <v>96.6233194160457</v>
          </cell>
          <cell r="F74">
            <v>0</v>
          </cell>
          <cell r="G74">
            <v>96.6233</v>
          </cell>
          <cell r="H74">
            <v>0</v>
          </cell>
          <cell r="I74">
            <v>0.0892</v>
          </cell>
        </row>
        <row r="75">
          <cell r="A75" t="str">
            <v>INE691A16GG0</v>
          </cell>
          <cell r="B75" t="str">
            <v>UCO BANK 17JUN13 CD</v>
          </cell>
          <cell r="C75">
            <v>0</v>
          </cell>
          <cell r="D75" t="str">
            <v>N</v>
          </cell>
          <cell r="E75">
            <v>92.7361666222465</v>
          </cell>
          <cell r="F75">
            <v>0</v>
          </cell>
          <cell r="G75">
            <v>92.7362</v>
          </cell>
          <cell r="H75">
            <v>0</v>
          </cell>
          <cell r="I75">
            <v>0.09105</v>
          </cell>
        </row>
        <row r="76">
          <cell r="A76" t="str">
            <v>INE705A16EJ7</v>
          </cell>
          <cell r="B76" t="str">
            <v>VIJAYA BANK 06MAR2013 CD</v>
          </cell>
          <cell r="C76">
            <v>0</v>
          </cell>
          <cell r="D76" t="str">
            <v>N</v>
          </cell>
          <cell r="E76">
            <v>95.0806818196619</v>
          </cell>
          <cell r="F76">
            <v>0</v>
          </cell>
          <cell r="G76">
            <v>95.0807</v>
          </cell>
          <cell r="H76">
            <v>0</v>
          </cell>
          <cell r="I76">
            <v>0.0895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41128</v>
      </c>
      <c r="F4" s="7">
        <f>+E4-I4</f>
        <v>1</v>
      </c>
      <c r="G4" s="2" t="s">
        <v>15</v>
      </c>
      <c r="H4" s="6">
        <v>41127</v>
      </c>
      <c r="I4" s="6">
        <v>41127</v>
      </c>
      <c r="J4" s="6">
        <v>41127</v>
      </c>
      <c r="K4" s="8">
        <v>0</v>
      </c>
      <c r="L4" s="8">
        <v>124900000</v>
      </c>
      <c r="M4" s="4">
        <v>99.97827568</v>
      </c>
      <c r="N4" s="3">
        <v>7.9311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17</v>
      </c>
      <c r="D5" s="2" t="s">
        <v>19</v>
      </c>
      <c r="E5" s="6">
        <v>41128</v>
      </c>
      <c r="F5" s="7">
        <f aca="true" t="shared" si="0" ref="F5:F14">+E5-I5</f>
        <v>1</v>
      </c>
      <c r="G5" s="2" t="s">
        <v>15</v>
      </c>
      <c r="H5" s="6">
        <v>41127</v>
      </c>
      <c r="I5" s="6">
        <v>41127</v>
      </c>
      <c r="J5" s="6">
        <v>41127</v>
      </c>
      <c r="K5" s="8">
        <v>0</v>
      </c>
      <c r="L5" s="8">
        <v>116800000</v>
      </c>
      <c r="M5" s="4">
        <v>99.97827568</v>
      </c>
      <c r="N5" s="3">
        <v>7.9311</v>
      </c>
      <c r="O5" s="3" t="s">
        <v>16</v>
      </c>
    </row>
    <row r="6" spans="1:15" ht="11.25">
      <c r="A6" s="2">
        <v>3</v>
      </c>
      <c r="B6" s="1" t="s">
        <v>30</v>
      </c>
      <c r="C6" s="1" t="s">
        <v>17</v>
      </c>
      <c r="D6" s="1" t="s">
        <v>20</v>
      </c>
      <c r="E6" s="6">
        <v>41128</v>
      </c>
      <c r="F6" s="7">
        <f t="shared" si="0"/>
        <v>1</v>
      </c>
      <c r="G6" s="2" t="s">
        <v>15</v>
      </c>
      <c r="H6" s="6">
        <v>41127</v>
      </c>
      <c r="I6" s="6">
        <v>41127</v>
      </c>
      <c r="J6" s="6">
        <v>41127</v>
      </c>
      <c r="K6" s="8">
        <v>0</v>
      </c>
      <c r="L6" s="8">
        <v>21500000</v>
      </c>
      <c r="M6" s="4">
        <v>99.97827568</v>
      </c>
      <c r="N6" s="3">
        <v>7.9311</v>
      </c>
      <c r="O6" s="3" t="s">
        <v>16</v>
      </c>
    </row>
    <row r="7" spans="1:15" ht="11.25">
      <c r="A7" s="2">
        <v>4</v>
      </c>
      <c r="B7" s="1" t="s">
        <v>30</v>
      </c>
      <c r="C7" s="1" t="s">
        <v>17</v>
      </c>
      <c r="D7" s="1" t="s">
        <v>27</v>
      </c>
      <c r="E7" s="6">
        <v>41128</v>
      </c>
      <c r="F7" s="7">
        <f t="shared" si="0"/>
        <v>1</v>
      </c>
      <c r="G7" s="2" t="s">
        <v>15</v>
      </c>
      <c r="H7" s="6">
        <v>41127</v>
      </c>
      <c r="I7" s="6">
        <v>41127</v>
      </c>
      <c r="J7" s="6">
        <v>41127</v>
      </c>
      <c r="K7" s="8">
        <v>0</v>
      </c>
      <c r="L7" s="8">
        <v>21700000</v>
      </c>
      <c r="M7" s="4">
        <v>99.97827568</v>
      </c>
      <c r="N7" s="3">
        <v>7.9311</v>
      </c>
      <c r="O7" s="3" t="s">
        <v>16</v>
      </c>
    </row>
    <row r="8" spans="1:15" ht="11.25">
      <c r="A8" s="2">
        <v>5</v>
      </c>
      <c r="B8" s="1" t="s">
        <v>30</v>
      </c>
      <c r="C8" s="1" t="s">
        <v>17</v>
      </c>
      <c r="D8" s="1" t="s">
        <v>21</v>
      </c>
      <c r="E8" s="6">
        <v>41128</v>
      </c>
      <c r="F8" s="7">
        <f t="shared" si="0"/>
        <v>1</v>
      </c>
      <c r="G8" s="2" t="s">
        <v>15</v>
      </c>
      <c r="H8" s="6">
        <v>41127</v>
      </c>
      <c r="I8" s="6">
        <v>41127</v>
      </c>
      <c r="J8" s="6">
        <v>41127</v>
      </c>
      <c r="K8" s="8">
        <v>0</v>
      </c>
      <c r="L8" s="8">
        <v>7000000</v>
      </c>
      <c r="M8" s="4">
        <v>99.97827568</v>
      </c>
      <c r="N8" s="3">
        <v>7.9311</v>
      </c>
      <c r="O8" s="3" t="s">
        <v>16</v>
      </c>
    </row>
    <row r="9" spans="1:15" ht="11.25">
      <c r="A9" s="2">
        <v>6</v>
      </c>
      <c r="B9" s="1" t="s">
        <v>30</v>
      </c>
      <c r="C9" s="1" t="s">
        <v>17</v>
      </c>
      <c r="D9" s="1" t="s">
        <v>22</v>
      </c>
      <c r="E9" s="6">
        <v>41128</v>
      </c>
      <c r="F9" s="7">
        <f t="shared" si="0"/>
        <v>1</v>
      </c>
      <c r="G9" s="2" t="s">
        <v>15</v>
      </c>
      <c r="H9" s="6">
        <v>41127</v>
      </c>
      <c r="I9" s="6">
        <v>41127</v>
      </c>
      <c r="J9" s="6">
        <v>41127</v>
      </c>
      <c r="K9" s="8">
        <v>0</v>
      </c>
      <c r="L9" s="8">
        <v>470500000</v>
      </c>
      <c r="M9" s="4">
        <v>99.97827568</v>
      </c>
      <c r="N9" s="3">
        <v>7.9311</v>
      </c>
      <c r="O9" s="3" t="s">
        <v>16</v>
      </c>
    </row>
    <row r="10" spans="1:15" ht="11.25">
      <c r="A10" s="2">
        <v>7</v>
      </c>
      <c r="B10" s="1" t="s">
        <v>31</v>
      </c>
      <c r="C10" s="1" t="s">
        <v>36</v>
      </c>
      <c r="D10" s="1" t="s">
        <v>22</v>
      </c>
      <c r="E10" s="6">
        <v>41212</v>
      </c>
      <c r="F10" s="7">
        <f t="shared" si="0"/>
        <v>85</v>
      </c>
      <c r="G10" s="2" t="s">
        <v>15</v>
      </c>
      <c r="H10" s="6">
        <v>41127</v>
      </c>
      <c r="I10" s="6">
        <v>41127</v>
      </c>
      <c r="J10" s="6">
        <v>41127</v>
      </c>
      <c r="K10" s="8">
        <v>2500000</v>
      </c>
      <c r="L10" s="8">
        <v>244986500</v>
      </c>
      <c r="M10" s="4">
        <f>VLOOKUP(C10,'[2]MD0608'!$A$1:$G$76,7,0)</f>
        <v>98.0182</v>
      </c>
      <c r="N10" s="3">
        <f>VLOOKUP(C10,'[2]MD0608'!$A$1:$I$76,9,0)*100</f>
        <v>8.78553590003401</v>
      </c>
      <c r="O10" s="3" t="s">
        <v>16</v>
      </c>
    </row>
    <row r="11" spans="1:15" ht="11.25">
      <c r="A11" s="2">
        <v>8</v>
      </c>
      <c r="B11" s="1" t="s">
        <v>32</v>
      </c>
      <c r="C11" s="1" t="s">
        <v>37</v>
      </c>
      <c r="D11" s="1" t="s">
        <v>22</v>
      </c>
      <c r="E11" s="6">
        <v>41211</v>
      </c>
      <c r="F11" s="7">
        <f t="shared" si="0"/>
        <v>84</v>
      </c>
      <c r="G11" s="2" t="s">
        <v>15</v>
      </c>
      <c r="H11" s="6">
        <v>41127</v>
      </c>
      <c r="I11" s="6">
        <v>41127</v>
      </c>
      <c r="J11" s="6">
        <v>41127</v>
      </c>
      <c r="K11" s="8">
        <v>2500000</v>
      </c>
      <c r="L11" s="8">
        <v>244767000</v>
      </c>
      <c r="M11" s="4">
        <f>VLOOKUP(C11,'[2]MD0608'!$A$1:$G$76,7,0)</f>
        <v>97.9317</v>
      </c>
      <c r="N11" s="3">
        <f>VLOOKUP(C11,'[2]MD0608'!$A$1:$I$76,9,0)*100</f>
        <v>9.287544903127824</v>
      </c>
      <c r="O11" s="3" t="s">
        <v>16</v>
      </c>
    </row>
    <row r="12" spans="1:15" ht="11.25">
      <c r="A12" s="2">
        <v>9</v>
      </c>
      <c r="B12" s="1" t="s">
        <v>33</v>
      </c>
      <c r="C12" s="1" t="s">
        <v>38</v>
      </c>
      <c r="D12" s="1" t="s">
        <v>22</v>
      </c>
      <c r="E12" s="6">
        <v>41155</v>
      </c>
      <c r="F12" s="7">
        <f t="shared" si="0"/>
        <v>28</v>
      </c>
      <c r="G12" s="2" t="s">
        <v>15</v>
      </c>
      <c r="H12" s="6">
        <v>41127</v>
      </c>
      <c r="I12" s="6">
        <v>41127</v>
      </c>
      <c r="J12" s="6">
        <v>41127</v>
      </c>
      <c r="K12" s="8">
        <v>2500000</v>
      </c>
      <c r="L12" s="8">
        <v>248418250</v>
      </c>
      <c r="M12" s="4">
        <v>99.3673</v>
      </c>
      <c r="N12" s="3">
        <v>8.3002</v>
      </c>
      <c r="O12" s="3" t="s">
        <v>16</v>
      </c>
    </row>
    <row r="13" spans="1:15" ht="11.25">
      <c r="A13" s="2">
        <v>10</v>
      </c>
      <c r="B13" s="1" t="s">
        <v>28</v>
      </c>
      <c r="C13" s="1" t="s">
        <v>29</v>
      </c>
      <c r="D13" s="1" t="s">
        <v>22</v>
      </c>
      <c r="E13" s="6">
        <v>41144</v>
      </c>
      <c r="F13" s="7">
        <f t="shared" si="0"/>
        <v>17</v>
      </c>
      <c r="G13" s="2" t="s">
        <v>15</v>
      </c>
      <c r="H13" s="6">
        <v>41127</v>
      </c>
      <c r="I13" s="6">
        <v>41127</v>
      </c>
      <c r="J13" s="6">
        <v>41127</v>
      </c>
      <c r="K13" s="8">
        <v>3000000</v>
      </c>
      <c r="L13" s="8">
        <v>298858500</v>
      </c>
      <c r="M13" s="4">
        <v>99.6195</v>
      </c>
      <c r="N13" s="3">
        <v>8.2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39</v>
      </c>
      <c r="D14" s="1" t="s">
        <v>22</v>
      </c>
      <c r="E14" s="6">
        <v>41155</v>
      </c>
      <c r="F14" s="7">
        <f t="shared" si="0"/>
        <v>28</v>
      </c>
      <c r="G14" s="2" t="s">
        <v>15</v>
      </c>
      <c r="H14" s="6">
        <v>41127</v>
      </c>
      <c r="I14" s="6">
        <v>41127</v>
      </c>
      <c r="J14" s="6">
        <v>41127</v>
      </c>
      <c r="K14" s="8">
        <v>2500000</v>
      </c>
      <c r="L14" s="8">
        <v>248422000</v>
      </c>
      <c r="M14" s="4">
        <v>99.3688</v>
      </c>
      <c r="N14" s="3">
        <v>8.28</v>
      </c>
      <c r="O14" s="3" t="s">
        <v>16</v>
      </c>
    </row>
    <row r="15" spans="1:15" ht="11.25">
      <c r="A15" s="2">
        <v>12</v>
      </c>
      <c r="B15" s="1" t="s">
        <v>30</v>
      </c>
      <c r="C15" s="1" t="s">
        <v>17</v>
      </c>
      <c r="D15" s="1" t="s">
        <v>23</v>
      </c>
      <c r="E15" s="6">
        <v>41128</v>
      </c>
      <c r="F15" s="7">
        <f aca="true" t="shared" si="1" ref="F15:F21">+E15-I15</f>
        <v>1</v>
      </c>
      <c r="G15" s="2" t="s">
        <v>15</v>
      </c>
      <c r="H15" s="6">
        <v>41127</v>
      </c>
      <c r="I15" s="6">
        <v>41127</v>
      </c>
      <c r="J15" s="6">
        <v>41127</v>
      </c>
      <c r="K15" s="8">
        <v>0</v>
      </c>
      <c r="L15" s="8">
        <v>124400000</v>
      </c>
      <c r="M15" s="4">
        <v>99.97827568</v>
      </c>
      <c r="N15" s="3">
        <v>7.9311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38</v>
      </c>
      <c r="D16" s="1" t="s">
        <v>23</v>
      </c>
      <c r="E16" s="6">
        <v>41155</v>
      </c>
      <c r="F16" s="7">
        <f t="shared" si="1"/>
        <v>28</v>
      </c>
      <c r="G16" s="2" t="s">
        <v>15</v>
      </c>
      <c r="H16" s="6">
        <v>41127</v>
      </c>
      <c r="I16" s="6">
        <v>41127</v>
      </c>
      <c r="J16" s="6">
        <v>41127</v>
      </c>
      <c r="K16" s="8">
        <v>1000000</v>
      </c>
      <c r="L16" s="8">
        <v>99367300</v>
      </c>
      <c r="M16" s="4">
        <v>99.3673</v>
      </c>
      <c r="N16" s="3">
        <v>8.3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17</v>
      </c>
      <c r="D17" s="1" t="s">
        <v>24</v>
      </c>
      <c r="E17" s="6">
        <v>41128</v>
      </c>
      <c r="F17" s="7">
        <f t="shared" si="1"/>
        <v>1</v>
      </c>
      <c r="G17" s="2" t="s">
        <v>15</v>
      </c>
      <c r="H17" s="6">
        <v>41127</v>
      </c>
      <c r="I17" s="6">
        <v>41127</v>
      </c>
      <c r="J17" s="6">
        <v>41127</v>
      </c>
      <c r="K17" s="8">
        <v>0</v>
      </c>
      <c r="L17" s="8">
        <v>46800000</v>
      </c>
      <c r="M17" s="4">
        <v>99.97827568</v>
      </c>
      <c r="N17" s="3">
        <v>7.9311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17</v>
      </c>
      <c r="D18" s="1" t="s">
        <v>25</v>
      </c>
      <c r="E18" s="6">
        <v>41128</v>
      </c>
      <c r="F18" s="7">
        <f t="shared" si="1"/>
        <v>1</v>
      </c>
      <c r="G18" s="2" t="s">
        <v>15</v>
      </c>
      <c r="H18" s="6">
        <v>41127</v>
      </c>
      <c r="I18" s="6">
        <v>41127</v>
      </c>
      <c r="J18" s="6">
        <v>41127</v>
      </c>
      <c r="K18" s="8">
        <v>0</v>
      </c>
      <c r="L18" s="8">
        <v>233900000</v>
      </c>
      <c r="M18" s="4">
        <v>99.97827568</v>
      </c>
      <c r="N18" s="3">
        <v>7.9311</v>
      </c>
      <c r="O18" s="3" t="s">
        <v>16</v>
      </c>
    </row>
    <row r="19" spans="1:15" ht="11.25">
      <c r="A19" s="2">
        <v>16</v>
      </c>
      <c r="B19" s="1" t="s">
        <v>35</v>
      </c>
      <c r="C19" s="1" t="s">
        <v>40</v>
      </c>
      <c r="D19" s="1" t="s">
        <v>25</v>
      </c>
      <c r="E19" s="6">
        <v>41491</v>
      </c>
      <c r="F19" s="7">
        <f t="shared" si="1"/>
        <v>364</v>
      </c>
      <c r="G19" s="2" t="s">
        <v>15</v>
      </c>
      <c r="H19" s="6">
        <v>41127</v>
      </c>
      <c r="I19" s="6">
        <v>41127</v>
      </c>
      <c r="J19" s="6">
        <v>41127</v>
      </c>
      <c r="K19" s="8">
        <v>500000</v>
      </c>
      <c r="L19" s="8">
        <v>45812750</v>
      </c>
      <c r="M19" s="4">
        <f>VLOOKUP(C19,'[2]MD0608'!$A$1:$G$76,7,0)</f>
        <v>91.6466</v>
      </c>
      <c r="N19" s="3">
        <f>VLOOKUP(C19,'[2]MD0608'!$A$1:$I$76,9,0)*100</f>
        <v>9.165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29</v>
      </c>
      <c r="D20" s="1" t="s">
        <v>25</v>
      </c>
      <c r="E20" s="6">
        <v>41144</v>
      </c>
      <c r="F20" s="7">
        <f t="shared" si="1"/>
        <v>17</v>
      </c>
      <c r="G20" s="2" t="s">
        <v>15</v>
      </c>
      <c r="H20" s="6">
        <v>41127</v>
      </c>
      <c r="I20" s="6">
        <v>41127</v>
      </c>
      <c r="J20" s="6">
        <v>41127</v>
      </c>
      <c r="K20" s="8">
        <v>2000000</v>
      </c>
      <c r="L20" s="8">
        <v>199239000</v>
      </c>
      <c r="M20" s="4">
        <v>99.6195</v>
      </c>
      <c r="N20" s="3">
        <v>8.2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17</v>
      </c>
      <c r="D21" s="1" t="s">
        <v>26</v>
      </c>
      <c r="E21" s="6">
        <v>41128</v>
      </c>
      <c r="F21" s="7">
        <f t="shared" si="1"/>
        <v>1</v>
      </c>
      <c r="G21" s="2" t="s">
        <v>15</v>
      </c>
      <c r="H21" s="6">
        <v>41127</v>
      </c>
      <c r="I21" s="6">
        <v>41127</v>
      </c>
      <c r="J21" s="6">
        <v>41127</v>
      </c>
      <c r="K21" s="8">
        <v>0</v>
      </c>
      <c r="L21" s="8">
        <v>377500000</v>
      </c>
      <c r="M21" s="4">
        <v>99.97827568</v>
      </c>
      <c r="N21" s="3">
        <v>7.9311</v>
      </c>
      <c r="O21" s="3" t="s">
        <v>16</v>
      </c>
    </row>
    <row r="22" spans="1:15" ht="11.25">
      <c r="A22" s="2">
        <v>19</v>
      </c>
      <c r="B22" s="1" t="s">
        <v>35</v>
      </c>
      <c r="C22" s="1" t="s">
        <v>40</v>
      </c>
      <c r="D22" s="1" t="s">
        <v>26</v>
      </c>
      <c r="E22" s="6">
        <v>41491</v>
      </c>
      <c r="F22" s="7">
        <f>+E22-I22</f>
        <v>364</v>
      </c>
      <c r="G22" s="2" t="s">
        <v>15</v>
      </c>
      <c r="H22" s="6">
        <v>41127</v>
      </c>
      <c r="I22" s="6">
        <v>41127</v>
      </c>
      <c r="J22" s="6">
        <v>41127</v>
      </c>
      <c r="K22" s="8">
        <v>500000</v>
      </c>
      <c r="L22" s="5">
        <v>45812750</v>
      </c>
      <c r="M22" s="4">
        <f>VLOOKUP(C22,'[2]MD0608'!$A$1:$G$76,7,0)</f>
        <v>91.6466</v>
      </c>
      <c r="N22" s="3">
        <f>VLOOKUP(C22,'[2]MD0608'!$A$1:$I$76,9,0)*100</f>
        <v>9.165</v>
      </c>
      <c r="O22" s="3" t="s">
        <v>16</v>
      </c>
    </row>
    <row r="23" spans="1:15" ht="11.25">
      <c r="A23" s="2">
        <v>20</v>
      </c>
      <c r="B23" s="1" t="s">
        <v>33</v>
      </c>
      <c r="C23" s="1" t="s">
        <v>38</v>
      </c>
      <c r="D23" s="1" t="s">
        <v>26</v>
      </c>
      <c r="E23" s="6">
        <v>41155</v>
      </c>
      <c r="F23" s="7">
        <f>+E23-I23</f>
        <v>28</v>
      </c>
      <c r="G23" s="2" t="s">
        <v>15</v>
      </c>
      <c r="H23" s="6">
        <v>41127</v>
      </c>
      <c r="I23" s="6">
        <v>41127</v>
      </c>
      <c r="J23" s="6">
        <v>41127</v>
      </c>
      <c r="K23" s="8">
        <v>1500000</v>
      </c>
      <c r="L23" s="5">
        <v>149050950</v>
      </c>
      <c r="M23" s="4">
        <v>99.3673</v>
      </c>
      <c r="N23" s="3">
        <v>8.3</v>
      </c>
      <c r="O23" s="3" t="s">
        <v>16</v>
      </c>
    </row>
    <row r="24" spans="1:15" ht="11.25">
      <c r="A24" s="2"/>
      <c r="E24" s="6"/>
      <c r="F24" s="7"/>
      <c r="G24" s="2"/>
      <c r="H24" s="6"/>
      <c r="I24" s="6"/>
      <c r="J24" s="6"/>
      <c r="K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M33" s="4"/>
      <c r="N33" s="3"/>
      <c r="O33" s="3"/>
    </row>
    <row r="34" spans="5:14" ht="11.25">
      <c r="E34" s="6"/>
      <c r="K34" s="8"/>
      <c r="M34" s="4"/>
      <c r="N34" s="3"/>
    </row>
    <row r="35" ht="11.25">
      <c r="E35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2012-09-05T09:35:32Z</dcterms:modified>
  <cp:category/>
  <cp:version/>
  <cp:contentType/>
  <cp:contentStatus/>
</cp:coreProperties>
</file>