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<sst xmlns="http://schemas.openxmlformats.org/spreadsheetml/2006/main" count="140" uniqueCount="45">
  <si>
    <t>Trade Date</t>
  </si>
  <si>
    <t xml:space="preserve"> PRAMERICA DYNAMIC FUND</t>
  </si>
  <si>
    <t xml:space="preserve"> PRAMERICA DYNAMIC MONTHLY INCOME FUND</t>
  </si>
  <si>
    <t xml:space="preserve"> PRAMERICA ULTRA SHORT TERM BOND FUND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</si>
  <si>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</si>
  <si>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</si>
  <si>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</si>
  <si>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</si>
  <si>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</si>
  <si>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</si>
  <si>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</si>
  <si>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</si>
  <si>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</si>
  <si>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</si>
  <si>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 xml:space="preserve"> PRAMERICA DYNAMIC BOND FUND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</si>
  <si>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</si>
  <si>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</si>
  <si>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</si>
  <si>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</si>
  <si>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</si>
  <si>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</si>
  <si>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</si>
  <si>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</si>
  <si>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EQUITY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</si>
  <si>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</si>
  <si>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</si>
  <si>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</si>
  <si>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LIQUID FUND</t>
  </si>
  <si>
    <t>T+1</t>
  </si>
  <si>
    <t>CBLO 08-MAY-2012</t>
  </si>
  <si>
    <t>0% Oriental Bank - 30-May-2012</t>
  </si>
  <si>
    <t>0% Edelweiss Financial - 15-May-2012</t>
  </si>
  <si>
    <t>0% State Bank of Hyd - 15-May-2012</t>
  </si>
  <si>
    <t>0% LT Finance - 29-May-2012</t>
  </si>
  <si>
    <t>0% Religare Securities - 31-May-2012</t>
  </si>
  <si>
    <t>0% State Bank of Hyd - 28-Jun-2012</t>
  </si>
  <si>
    <t>0% Canara Bank - 08-Jun-2012</t>
  </si>
  <si>
    <t>INE141A16DR0</t>
  </si>
  <si>
    <t>INE532F14GV9</t>
  </si>
  <si>
    <t>INE649A16AQ0</t>
  </si>
  <si>
    <t>INE523E14GP3</t>
  </si>
  <si>
    <t>INE945G14992</t>
  </si>
  <si>
    <t>INE649A16BE4</t>
  </si>
  <si>
    <t>INE476A16EA4</t>
  </si>
  <si>
    <t>INTER SCHEME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</si>
</sst>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1" fontId="37" fillId="0" borderId="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070512\Citi%20Valuation\Valuation_0705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INE001A07GZ1</v>
          </cell>
          <cell r="B2" t="str">
            <v>0% HDFC 05JUL2012</v>
          </cell>
          <cell r="C2">
            <v>0</v>
          </cell>
          <cell r="D2" t="str">
            <v>A</v>
          </cell>
          <cell r="E2">
            <v>108.06411667</v>
          </cell>
          <cell r="F2">
            <v>0</v>
          </cell>
          <cell r="G2">
            <v>108.0641</v>
          </cell>
          <cell r="H2">
            <v>0</v>
          </cell>
          <cell r="I2">
            <v>0.10585648837469996</v>
          </cell>
        </row>
        <row r="3">
          <cell r="A3" t="str">
            <v>INE860H14GI7</v>
          </cell>
          <cell r="B3" t="str">
            <v>ADITYA BIRLA FIN 30MAY2012 CP</v>
          </cell>
          <cell r="C3">
            <v>0</v>
          </cell>
          <cell r="D3" t="str">
            <v>A</v>
          </cell>
          <cell r="E3">
            <v>99.4210000000002</v>
          </cell>
          <cell r="F3">
            <v>0</v>
          </cell>
          <cell r="G3">
            <v>99.421</v>
          </cell>
          <cell r="H3">
            <v>0</v>
          </cell>
          <cell r="I3">
            <v>0.09662079805707985</v>
          </cell>
        </row>
        <row r="4">
          <cell r="A4" t="str">
            <v>INE860H14GS6</v>
          </cell>
          <cell r="B4" t="str">
            <v>ADITYA BIRLA FINANCE 31MAY12 CP</v>
          </cell>
          <cell r="C4">
            <v>0</v>
          </cell>
          <cell r="D4" t="str">
            <v>A</v>
          </cell>
          <cell r="E4">
            <v>99.3980677419353</v>
          </cell>
          <cell r="F4">
            <v>0</v>
          </cell>
          <cell r="G4">
            <v>99.3981</v>
          </cell>
          <cell r="H4">
            <v>0</v>
          </cell>
          <cell r="I4">
            <v>0.09610250423187448</v>
          </cell>
        </row>
        <row r="5">
          <cell r="A5" t="str">
            <v>INE428A16GC6</v>
          </cell>
          <cell r="B5" t="str">
            <v>ALLAHABAD BANK 18JUN12 CD</v>
          </cell>
          <cell r="C5">
            <v>0</v>
          </cell>
          <cell r="D5" t="str">
            <v>A</v>
          </cell>
          <cell r="E5">
            <v>98.7789288888878</v>
          </cell>
          <cell r="F5">
            <v>0</v>
          </cell>
          <cell r="G5">
            <v>98.7789</v>
          </cell>
          <cell r="H5">
            <v>0</v>
          </cell>
          <cell r="I5">
            <v>0.11004888626954576</v>
          </cell>
        </row>
        <row r="6">
          <cell r="A6" t="str">
            <v>INE428A16GG7</v>
          </cell>
          <cell r="B6" t="str">
            <v>ALLAHABAD BANK 25JUN12 CD</v>
          </cell>
          <cell r="C6">
            <v>0</v>
          </cell>
          <cell r="D6" t="str">
            <v>A</v>
          </cell>
          <cell r="E6">
            <v>98.8345142857144</v>
          </cell>
          <cell r="F6">
            <v>0</v>
          </cell>
          <cell r="G6">
            <v>98.8345</v>
          </cell>
          <cell r="H6">
            <v>0</v>
          </cell>
          <cell r="I6">
            <v>0.08967057391941578</v>
          </cell>
        </row>
        <row r="7">
          <cell r="A7" t="str">
            <v>INE434A16AA1</v>
          </cell>
          <cell r="B7" t="str">
            <v>ANDHRA BANK 14JUN12 CD</v>
          </cell>
          <cell r="C7">
            <v>0</v>
          </cell>
          <cell r="D7" t="str">
            <v>A</v>
          </cell>
          <cell r="E7">
            <v>99.1001071428567</v>
          </cell>
          <cell r="F7">
            <v>0</v>
          </cell>
          <cell r="G7">
            <v>99.1001</v>
          </cell>
          <cell r="H7">
            <v>0</v>
          </cell>
          <cell r="I7">
            <v>0.08957933229858961</v>
          </cell>
        </row>
        <row r="8">
          <cell r="A8" t="str">
            <v>INE434A16AR5</v>
          </cell>
          <cell r="B8" t="str">
            <v>ANDHRA BANK 19JUN12 CD</v>
          </cell>
          <cell r="C8">
            <v>0</v>
          </cell>
          <cell r="D8" t="str">
            <v>A</v>
          </cell>
          <cell r="E8">
            <v>98.8226153846161</v>
          </cell>
          <cell r="F8">
            <v>0</v>
          </cell>
          <cell r="G8">
            <v>98.8226</v>
          </cell>
          <cell r="H8">
            <v>0</v>
          </cell>
          <cell r="I8">
            <v>0.10353938647751668</v>
          </cell>
        </row>
        <row r="9">
          <cell r="A9" t="str">
            <v>INE434A16953</v>
          </cell>
          <cell r="B9" t="str">
            <v>ANDHRA BANK 21MAY12 CD</v>
          </cell>
          <cell r="C9">
            <v>0</v>
          </cell>
          <cell r="D9" t="str">
            <v>A</v>
          </cell>
          <cell r="E9">
            <v>99.6813375</v>
          </cell>
          <cell r="F9">
            <v>0</v>
          </cell>
          <cell r="G9">
            <v>99.6813</v>
          </cell>
          <cell r="H9">
            <v>0</v>
          </cell>
          <cell r="I9">
            <v>0.08975664577133165</v>
          </cell>
        </row>
        <row r="10">
          <cell r="A10" t="str">
            <v>INE084A16642</v>
          </cell>
          <cell r="B10" t="str">
            <v>BANK OF INDIA 15JUN12 CD</v>
          </cell>
          <cell r="C10">
            <v>0</v>
          </cell>
          <cell r="D10" t="str">
            <v>A</v>
          </cell>
          <cell r="E10">
            <v>99.0497849056607</v>
          </cell>
          <cell r="F10">
            <v>0</v>
          </cell>
          <cell r="G10">
            <v>99.0498</v>
          </cell>
          <cell r="H10">
            <v>0</v>
          </cell>
          <cell r="I10">
            <v>0.0921462479340642</v>
          </cell>
        </row>
        <row r="11">
          <cell r="A11" t="str">
            <v>INE084A16733</v>
          </cell>
          <cell r="B11" t="str">
            <v>BANK OF INDIA 19JUN12 CD</v>
          </cell>
          <cell r="C11">
            <v>0</v>
          </cell>
          <cell r="D11" t="str">
            <v>A</v>
          </cell>
          <cell r="E11">
            <v>98.9738700000005</v>
          </cell>
          <cell r="F11">
            <v>0</v>
          </cell>
          <cell r="G11">
            <v>98.9739</v>
          </cell>
          <cell r="H11">
            <v>0</v>
          </cell>
          <cell r="I11">
            <v>0.09010012777442088</v>
          </cell>
        </row>
        <row r="12">
          <cell r="A12" t="str">
            <v>INE457A16962</v>
          </cell>
          <cell r="B12" t="str">
            <v>BANK OF MAHARASHTRA 14MAY12 CD</v>
          </cell>
          <cell r="C12">
            <v>0</v>
          </cell>
          <cell r="D12" t="str">
            <v>A</v>
          </cell>
          <cell r="E12">
            <v>99.8490142857145</v>
          </cell>
          <cell r="F12">
            <v>0</v>
          </cell>
          <cell r="G12">
            <v>99.849</v>
          </cell>
          <cell r="H12">
            <v>0</v>
          </cell>
          <cell r="I12">
            <v>0.09198853239971508</v>
          </cell>
        </row>
        <row r="13">
          <cell r="A13" t="str">
            <v>INE457A16AH7</v>
          </cell>
          <cell r="B13" t="str">
            <v>BANK OF MAHARASHTRA 22JUN12 CD</v>
          </cell>
          <cell r="C13">
            <v>0</v>
          </cell>
          <cell r="D13" t="str">
            <v>A</v>
          </cell>
          <cell r="E13">
            <v>98.6788920454548</v>
          </cell>
          <cell r="F13">
            <v>0</v>
          </cell>
          <cell r="G13">
            <v>98.6789</v>
          </cell>
          <cell r="H13">
            <v>0</v>
          </cell>
          <cell r="I13">
            <v>0.10859114028309964</v>
          </cell>
        </row>
        <row r="14">
          <cell r="A14" t="str">
            <v>INE457A16AI5</v>
          </cell>
          <cell r="B14" t="str">
            <v>BANK OF MAHARASHTRA 25JUN12 CD</v>
          </cell>
          <cell r="C14">
            <v>0</v>
          </cell>
          <cell r="D14" t="str">
            <v>A</v>
          </cell>
          <cell r="E14">
            <v>98.796342857143</v>
          </cell>
          <cell r="F14">
            <v>0</v>
          </cell>
          <cell r="G14">
            <v>98.7963</v>
          </cell>
          <cell r="H14">
            <v>0</v>
          </cell>
          <cell r="I14">
            <v>0.0926432017533599</v>
          </cell>
        </row>
        <row r="15">
          <cell r="A15" t="str">
            <v>INE476A16EA4</v>
          </cell>
          <cell r="B15" t="str">
            <v>CANARA BANK 08JUN12 CD</v>
          </cell>
          <cell r="C15">
            <v>0</v>
          </cell>
          <cell r="D15" t="str">
            <v>A</v>
          </cell>
          <cell r="E15">
            <v>99.2259595238095</v>
          </cell>
          <cell r="F15">
            <v>0</v>
          </cell>
          <cell r="G15">
            <v>99.226</v>
          </cell>
          <cell r="H15">
            <v>0</v>
          </cell>
          <cell r="I15">
            <v>0.09184796422921855</v>
          </cell>
        </row>
        <row r="16">
          <cell r="A16" t="str">
            <v>INE476A16EC0</v>
          </cell>
          <cell r="B16" t="str">
            <v>CANARA BANK 14JUN12 CD</v>
          </cell>
          <cell r="C16">
            <v>0</v>
          </cell>
          <cell r="D16" t="str">
            <v>A</v>
          </cell>
          <cell r="E16">
            <v>99.0620048780488</v>
          </cell>
          <cell r="F16">
            <v>0</v>
          </cell>
          <cell r="G16">
            <v>99.062</v>
          </cell>
          <cell r="H16">
            <v>0</v>
          </cell>
          <cell r="I16">
            <v>0.09340811477965033</v>
          </cell>
        </row>
        <row r="17">
          <cell r="A17" t="str">
            <v>INE476A16GA9</v>
          </cell>
          <cell r="B17" t="str">
            <v>CANARA BANK 21MAY12 CD</v>
          </cell>
          <cell r="C17">
            <v>0</v>
          </cell>
          <cell r="D17" t="str">
            <v>A</v>
          </cell>
          <cell r="E17">
            <v>99.6797411764706</v>
          </cell>
          <cell r="F17">
            <v>0</v>
          </cell>
          <cell r="G17">
            <v>99.6797</v>
          </cell>
          <cell r="H17">
            <v>0</v>
          </cell>
          <cell r="I17">
            <v>0.09020772171771434</v>
          </cell>
        </row>
        <row r="18">
          <cell r="A18" t="str">
            <v>INE483A16CP2</v>
          </cell>
          <cell r="B18" t="str">
            <v>CENTRAL BANK OF INDIA 19JUN12 CD</v>
          </cell>
          <cell r="C18">
            <v>0</v>
          </cell>
          <cell r="D18" t="str">
            <v>A</v>
          </cell>
          <cell r="E18">
            <v>98.956336842105</v>
          </cell>
          <cell r="F18">
            <v>0</v>
          </cell>
          <cell r="G18">
            <v>98.9563</v>
          </cell>
          <cell r="H18">
            <v>0</v>
          </cell>
          <cell r="I18">
            <v>0.09165587686451722</v>
          </cell>
        </row>
        <row r="19">
          <cell r="A19" t="str">
            <v>INE483A16AZ5</v>
          </cell>
          <cell r="B19" t="str">
            <v>CENTRAL BANK OF INDIA 26JUN12 CD</v>
          </cell>
          <cell r="C19">
            <v>0</v>
          </cell>
          <cell r="D19" t="str">
            <v>A</v>
          </cell>
          <cell r="E19">
            <v>98.8051926470586</v>
          </cell>
          <cell r="F19">
            <v>0</v>
          </cell>
          <cell r="G19">
            <v>98.8052</v>
          </cell>
          <cell r="H19">
            <v>0</v>
          </cell>
          <cell r="I19">
            <v>0.09007720495044126</v>
          </cell>
        </row>
        <row r="20">
          <cell r="A20" t="str">
            <v>INE112A16AX5</v>
          </cell>
          <cell r="B20" t="str">
            <v>CORPORATION BANK 09MAY12 CD</v>
          </cell>
          <cell r="C20">
            <v>0</v>
          </cell>
          <cell r="D20" t="str">
            <v>A</v>
          </cell>
          <cell r="E20">
            <v>99.9752370370371</v>
          </cell>
          <cell r="F20">
            <v>0</v>
          </cell>
          <cell r="G20">
            <v>99.9752</v>
          </cell>
          <cell r="H20">
            <v>0</v>
          </cell>
          <cell r="I20">
            <v>0.09040720231659599</v>
          </cell>
        </row>
        <row r="21">
          <cell r="A21" t="str">
            <v>INE112A16BB9</v>
          </cell>
          <cell r="B21" t="str">
            <v>CORPORATION BANK 15MAY12 CD</v>
          </cell>
          <cell r="C21">
            <v>0</v>
          </cell>
          <cell r="D21" t="str">
            <v>A</v>
          </cell>
          <cell r="E21">
            <v>99.8288181818182</v>
          </cell>
          <cell r="F21">
            <v>0</v>
          </cell>
          <cell r="G21">
            <v>99.8288</v>
          </cell>
          <cell r="H21">
            <v>0</v>
          </cell>
          <cell r="I21">
            <v>0.08941214825012787</v>
          </cell>
        </row>
        <row r="22">
          <cell r="A22" t="str">
            <v>INE008I14102</v>
          </cell>
          <cell r="B22" t="str">
            <v>COX AND KINGS LIMITED 19JUL12 CP</v>
          </cell>
          <cell r="C22">
            <v>0</v>
          </cell>
          <cell r="D22" t="str">
            <v>A</v>
          </cell>
          <cell r="E22">
            <v>98.0214318174306</v>
          </cell>
          <cell r="F22">
            <v>0</v>
          </cell>
          <cell r="G22">
            <v>98.0214</v>
          </cell>
          <cell r="H22">
            <v>0</v>
          </cell>
          <cell r="I22">
            <v>0.10232702476497987</v>
          </cell>
        </row>
        <row r="23">
          <cell r="A23" t="str">
            <v>INE008I14060</v>
          </cell>
          <cell r="B23" t="str">
            <v>COX AND KINGS LTD 18JUL12 CP</v>
          </cell>
          <cell r="C23">
            <v>0</v>
          </cell>
          <cell r="D23" t="str">
            <v>A</v>
          </cell>
          <cell r="E23">
            <v>98.0073291415981</v>
          </cell>
          <cell r="F23">
            <v>0</v>
          </cell>
          <cell r="G23">
            <v>98.0073</v>
          </cell>
          <cell r="H23">
            <v>0</v>
          </cell>
          <cell r="I23">
            <v>0.10452291934810069</v>
          </cell>
        </row>
        <row r="24">
          <cell r="A24" t="str">
            <v>INE137G14103</v>
          </cell>
          <cell r="B24" t="str">
            <v>DECCAN CHRONICLE HOLDING LTD 25JUN12 CP</v>
          </cell>
          <cell r="C24">
            <v>0</v>
          </cell>
          <cell r="D24" t="str">
            <v>A</v>
          </cell>
          <cell r="E24">
            <v>98.2196853932584</v>
          </cell>
          <cell r="F24">
            <v>0</v>
          </cell>
          <cell r="G24">
            <v>98.2197</v>
          </cell>
          <cell r="H24">
            <v>0</v>
          </cell>
          <cell r="I24">
            <v>0.13783193190408494</v>
          </cell>
        </row>
        <row r="25">
          <cell r="A25" t="str">
            <v>INE680A16472</v>
          </cell>
          <cell r="B25" t="str">
            <v>DHANLAXMI BANK 21JUN12 CD</v>
          </cell>
          <cell r="C25">
            <v>0</v>
          </cell>
          <cell r="D25" t="str">
            <v>A</v>
          </cell>
          <cell r="E25">
            <v>98.5988554712554</v>
          </cell>
          <cell r="F25">
            <v>0</v>
          </cell>
          <cell r="G25">
            <v>98.5989</v>
          </cell>
          <cell r="H25">
            <v>0</v>
          </cell>
          <cell r="I25">
            <v>0.1178830189687305</v>
          </cell>
        </row>
        <row r="26">
          <cell r="A26" t="str">
            <v>INE532F14GM8</v>
          </cell>
          <cell r="B26" t="str">
            <v>EDELWEISS FIN SERVICES LTD 04JUN12 CP</v>
          </cell>
          <cell r="C26">
            <v>0</v>
          </cell>
          <cell r="D26" t="str">
            <v>A</v>
          </cell>
          <cell r="E26">
            <v>99.1037565217392</v>
          </cell>
          <cell r="F26">
            <v>0</v>
          </cell>
          <cell r="G26">
            <v>99.1038</v>
          </cell>
          <cell r="H26">
            <v>0</v>
          </cell>
          <cell r="I26">
            <v>0.12225453891157355</v>
          </cell>
        </row>
        <row r="27">
          <cell r="A27" t="str">
            <v>INE532F14GF2</v>
          </cell>
          <cell r="B27" t="str">
            <v>EDELWEISS FIN SERVICES LTD 11MAY12 CP</v>
          </cell>
          <cell r="C27">
            <v>0</v>
          </cell>
          <cell r="D27" t="str">
            <v>A</v>
          </cell>
          <cell r="E27">
            <v>99.9179875</v>
          </cell>
          <cell r="F27">
            <v>0</v>
          </cell>
          <cell r="G27">
            <v>99.918</v>
          </cell>
          <cell r="H27">
            <v>0</v>
          </cell>
          <cell r="I27">
            <v>0.09986377577911658</v>
          </cell>
        </row>
        <row r="28">
          <cell r="A28" t="str">
            <v>INE532F14HA1</v>
          </cell>
          <cell r="B28" t="str">
            <v>EDELWEISS FIN SERVICES LTD 26JUN12 CP</v>
          </cell>
          <cell r="C28">
            <v>0</v>
          </cell>
          <cell r="D28" t="str">
            <v>A</v>
          </cell>
          <cell r="E28">
            <v>98.5992901408455</v>
          </cell>
          <cell r="F28">
            <v>0</v>
          </cell>
          <cell r="G28">
            <v>98.5993</v>
          </cell>
          <cell r="H28">
            <v>0</v>
          </cell>
          <cell r="I28">
            <v>0.1058208344098828</v>
          </cell>
        </row>
        <row r="29">
          <cell r="A29" t="str">
            <v>INE532F14GZ0</v>
          </cell>
          <cell r="B29" t="str">
            <v>EDELWEISS FIN SERVICES LTD 28JUN12 CP</v>
          </cell>
          <cell r="C29">
            <v>0</v>
          </cell>
          <cell r="D29" t="str">
            <v>A</v>
          </cell>
          <cell r="E29">
            <v>98.559409375</v>
          </cell>
          <cell r="F29">
            <v>0</v>
          </cell>
          <cell r="G29">
            <v>98.5594</v>
          </cell>
          <cell r="H29">
            <v>0</v>
          </cell>
          <cell r="I29">
            <v>0.10460806776724854</v>
          </cell>
        </row>
        <row r="30">
          <cell r="A30" t="str">
            <v>INE535H14AV1</v>
          </cell>
          <cell r="B30" t="str">
            <v>FULLERTON INDIA CREDIT CO.LTD 04JUN12 CP</v>
          </cell>
          <cell r="C30">
            <v>0</v>
          </cell>
          <cell r="D30" t="str">
            <v>A</v>
          </cell>
          <cell r="E30">
            <v>99.1306196720853</v>
          </cell>
          <cell r="F30">
            <v>0</v>
          </cell>
          <cell r="G30">
            <v>99.1306</v>
          </cell>
          <cell r="H30">
            <v>0</v>
          </cell>
          <cell r="I30">
            <v>0.11855806108574196</v>
          </cell>
        </row>
        <row r="31">
          <cell r="A31" t="str">
            <v>INE090A16NI7</v>
          </cell>
          <cell r="B31" t="str">
            <v>ICICI BANK LTD 05JUN12 CD</v>
          </cell>
          <cell r="C31">
            <v>0</v>
          </cell>
          <cell r="D31" t="str">
            <v>A</v>
          </cell>
          <cell r="E31">
            <v>99.188684259401</v>
          </cell>
          <cell r="F31">
            <v>0</v>
          </cell>
          <cell r="G31">
            <v>99.1887</v>
          </cell>
          <cell r="H31">
            <v>0</v>
          </cell>
          <cell r="I31">
            <v>0.10662587440208789</v>
          </cell>
        </row>
        <row r="32">
          <cell r="A32" t="str">
            <v>INE008A16HO9</v>
          </cell>
          <cell r="B32" t="str">
            <v>IDBI BANK 26JUN12 CD</v>
          </cell>
          <cell r="C32">
            <v>0</v>
          </cell>
          <cell r="D32" t="str">
            <v>A</v>
          </cell>
          <cell r="E32">
            <v>98.7767966666664</v>
          </cell>
          <cell r="F32">
            <v>0</v>
          </cell>
          <cell r="G32">
            <v>98.7768</v>
          </cell>
          <cell r="H32">
            <v>0</v>
          </cell>
          <cell r="I32">
            <v>0.09224450452080209</v>
          </cell>
        </row>
        <row r="33">
          <cell r="A33" t="str">
            <v>INE008A16GP8</v>
          </cell>
          <cell r="B33" t="str">
            <v>IDBI CD 09MAY12</v>
          </cell>
          <cell r="C33">
            <v>0</v>
          </cell>
          <cell r="D33" t="str">
            <v>A</v>
          </cell>
          <cell r="E33">
            <v>99.9752086956522</v>
          </cell>
          <cell r="F33">
            <v>0</v>
          </cell>
          <cell r="G33">
            <v>99.9752</v>
          </cell>
          <cell r="H33">
            <v>0</v>
          </cell>
          <cell r="I33">
            <v>0.09051069965249091</v>
          </cell>
        </row>
        <row r="34">
          <cell r="A34" t="str">
            <v>INE494M14155</v>
          </cell>
          <cell r="B34" t="str">
            <v>IFCI FACTORS LTD 28JUN12 CP</v>
          </cell>
          <cell r="C34">
            <v>0</v>
          </cell>
          <cell r="D34" t="str">
            <v>A</v>
          </cell>
          <cell r="E34">
            <v>98.3390813186805</v>
          </cell>
          <cell r="F34">
            <v>0</v>
          </cell>
          <cell r="G34">
            <v>98.3391</v>
          </cell>
          <cell r="H34">
            <v>0</v>
          </cell>
          <cell r="I34">
            <v>0.12087734472982971</v>
          </cell>
        </row>
        <row r="35">
          <cell r="A35" t="str">
            <v>INE866I14CA8</v>
          </cell>
          <cell r="B35" t="str">
            <v>INDIA INFOLINE FINANCE LTD 27JUN12 CP</v>
          </cell>
          <cell r="C35">
            <v>0</v>
          </cell>
          <cell r="D35" t="str">
            <v>A</v>
          </cell>
          <cell r="E35">
            <v>98.2108791208784</v>
          </cell>
          <cell r="F35">
            <v>0</v>
          </cell>
          <cell r="G35">
            <v>98.2109</v>
          </cell>
          <cell r="H35">
            <v>0</v>
          </cell>
          <cell r="I35">
            <v>0.13298508815416096</v>
          </cell>
        </row>
        <row r="36">
          <cell r="A36" t="str">
            <v>INE562A16AQ5</v>
          </cell>
          <cell r="B36" t="str">
            <v>INDIAN BANK 08MAY12 CD</v>
          </cell>
          <cell r="C36">
            <v>0</v>
          </cell>
          <cell r="D36" t="str">
            <v>A</v>
          </cell>
          <cell r="E36">
            <v>100</v>
          </cell>
          <cell r="F36">
            <v>0</v>
          </cell>
          <cell r="G36">
            <v>100</v>
          </cell>
          <cell r="H36">
            <v>0</v>
          </cell>
        </row>
        <row r="37">
          <cell r="A37" t="str">
            <v>INE565A16566</v>
          </cell>
          <cell r="B37" t="str">
            <v>INDIAN OVERSEAS BANK 11JUN12 CD</v>
          </cell>
          <cell r="C37">
            <v>0</v>
          </cell>
          <cell r="D37" t="str">
            <v>A</v>
          </cell>
          <cell r="E37">
            <v>99.1677192307691</v>
          </cell>
          <cell r="F37">
            <v>0</v>
          </cell>
          <cell r="G37">
            <v>99.1677</v>
          </cell>
          <cell r="H37">
            <v>0</v>
          </cell>
          <cell r="I37">
            <v>0.09009765390856228</v>
          </cell>
        </row>
        <row r="38">
          <cell r="A38" t="str">
            <v>INE166A16EW5</v>
          </cell>
          <cell r="B38" t="str">
            <v>ING VYASA BANK 05JUN12 CD</v>
          </cell>
          <cell r="C38">
            <v>0</v>
          </cell>
          <cell r="D38" t="str">
            <v>A</v>
          </cell>
          <cell r="E38">
            <v>99.284775</v>
          </cell>
          <cell r="F38">
            <v>0</v>
          </cell>
          <cell r="G38">
            <v>99.2848</v>
          </cell>
          <cell r="H38">
            <v>0</v>
          </cell>
          <cell r="I38">
            <v>0.09390632904189035</v>
          </cell>
        </row>
        <row r="39">
          <cell r="A39" t="str">
            <v>INE168A16EA7</v>
          </cell>
          <cell r="B39" t="str">
            <v>JAMMU &amp; KASHMIR BANK 29JUN12 CD</v>
          </cell>
          <cell r="C39">
            <v>0</v>
          </cell>
          <cell r="D39" t="str">
            <v>A</v>
          </cell>
          <cell r="E39">
            <v>98.6894375</v>
          </cell>
          <cell r="F39">
            <v>0</v>
          </cell>
          <cell r="G39">
            <v>98.6894</v>
          </cell>
          <cell r="H39">
            <v>0</v>
          </cell>
          <cell r="I39">
            <v>0.0932130211503133</v>
          </cell>
        </row>
        <row r="40">
          <cell r="A40" t="str">
            <v>INE523H14GW2</v>
          </cell>
          <cell r="B40" t="str">
            <v>JM FINANCIAL PRODUCTS LTD 27JUN12 CP</v>
          </cell>
          <cell r="C40">
            <v>0</v>
          </cell>
          <cell r="D40" t="str">
            <v>A</v>
          </cell>
          <cell r="E40">
            <v>98.3393956043961</v>
          </cell>
          <cell r="F40">
            <v>0</v>
          </cell>
          <cell r="G40">
            <v>98.3394</v>
          </cell>
          <cell r="H40">
            <v>0</v>
          </cell>
          <cell r="I40">
            <v>0.1232711673018106</v>
          </cell>
        </row>
        <row r="41">
          <cell r="A41" t="str">
            <v>INE846E14195</v>
          </cell>
          <cell r="B41" t="str">
            <v>KARVY STOCK BROKING LTD 25JUN12 CP</v>
          </cell>
          <cell r="C41">
            <v>0</v>
          </cell>
          <cell r="D41" t="str">
            <v>A</v>
          </cell>
          <cell r="E41">
            <v>98.1597010989016</v>
          </cell>
          <cell r="F41">
            <v>0</v>
          </cell>
          <cell r="G41">
            <v>98.1597</v>
          </cell>
          <cell r="H41">
            <v>0</v>
          </cell>
          <cell r="I41">
            <v>0.14256298056914404</v>
          </cell>
        </row>
        <row r="42">
          <cell r="A42" t="str">
            <v>INE087A14939</v>
          </cell>
          <cell r="B42" t="str">
            <v>KESORAM INDUSTRIES LTD 25JUN12 CP</v>
          </cell>
          <cell r="C42">
            <v>0</v>
          </cell>
          <cell r="D42" t="str">
            <v>A</v>
          </cell>
          <cell r="E42">
            <v>98.5845917808225</v>
          </cell>
          <cell r="F42">
            <v>0</v>
          </cell>
          <cell r="G42">
            <v>98.5846</v>
          </cell>
          <cell r="H42">
            <v>0</v>
          </cell>
          <cell r="I42">
            <v>0.10917527582732488</v>
          </cell>
        </row>
        <row r="43">
          <cell r="A43" t="str">
            <v>INE087A14962</v>
          </cell>
          <cell r="B43" t="str">
            <v>KESORAM INDUSTRIES LTD 26JUN12 CP</v>
          </cell>
          <cell r="C43">
            <v>0</v>
          </cell>
          <cell r="D43" t="str">
            <v>A</v>
          </cell>
          <cell r="E43">
            <v>98.6998910447762</v>
          </cell>
          <cell r="F43">
            <v>0</v>
          </cell>
          <cell r="G43">
            <v>98.6999</v>
          </cell>
          <cell r="H43">
            <v>0</v>
          </cell>
          <cell r="I43">
            <v>0.09812052447183396</v>
          </cell>
        </row>
        <row r="44">
          <cell r="A44" t="str">
            <v>INE237A16NV7</v>
          </cell>
          <cell r="B44" t="str">
            <v>KOTAK MAHINDRA BANK LTD 10MAY12 CD</v>
          </cell>
          <cell r="C44">
            <v>0</v>
          </cell>
          <cell r="D44" t="str">
            <v>A</v>
          </cell>
          <cell r="E44">
            <v>99.9461066666667</v>
          </cell>
          <cell r="F44">
            <v>0</v>
          </cell>
          <cell r="G44">
            <v>99.9461</v>
          </cell>
          <cell r="H44">
            <v>0</v>
          </cell>
          <cell r="I44">
            <v>0.0984083688835542</v>
          </cell>
        </row>
        <row r="45">
          <cell r="A45" t="str">
            <v>INE237A16KF6</v>
          </cell>
          <cell r="B45" t="str">
            <v>KOTAK MAHINDRA BANK LTD 14MAY12 CD</v>
          </cell>
          <cell r="C45">
            <v>0</v>
          </cell>
          <cell r="D45" t="str">
            <v>A</v>
          </cell>
          <cell r="E45">
            <v>99.8526823529413</v>
          </cell>
          <cell r="F45">
            <v>0</v>
          </cell>
          <cell r="G45">
            <v>99.8527</v>
          </cell>
          <cell r="H45">
            <v>0</v>
          </cell>
          <cell r="I45">
            <v>0.08975045355043704</v>
          </cell>
        </row>
        <row r="46">
          <cell r="A46" t="str">
            <v>INE523E14GK4</v>
          </cell>
          <cell r="B46" t="str">
            <v>L&amp;T FINANCE LTD 26JUN12 CP</v>
          </cell>
          <cell r="C46">
            <v>0</v>
          </cell>
          <cell r="D46" t="str">
            <v>A</v>
          </cell>
          <cell r="E46">
            <v>98.7035490909092</v>
          </cell>
          <cell r="F46">
            <v>0</v>
          </cell>
          <cell r="G46">
            <v>98.7035</v>
          </cell>
          <cell r="H46">
            <v>0</v>
          </cell>
          <cell r="I46">
            <v>0.0978408218608317</v>
          </cell>
        </row>
        <row r="47">
          <cell r="A47" t="str">
            <v>INE523E14GP3</v>
          </cell>
          <cell r="B47" t="str">
            <v>L&amp;T FINANCE LTD 29MAY12 CP</v>
          </cell>
          <cell r="C47">
            <v>0</v>
          </cell>
          <cell r="D47" t="str">
            <v>A</v>
          </cell>
          <cell r="E47">
            <v>99.4462681818182</v>
          </cell>
          <cell r="F47">
            <v>0</v>
          </cell>
          <cell r="G47">
            <v>99.4463</v>
          </cell>
          <cell r="H47">
            <v>0</v>
          </cell>
          <cell r="I47">
            <v>0.09677976398309653</v>
          </cell>
        </row>
        <row r="48">
          <cell r="A48" t="str">
            <v>INE549K14267</v>
          </cell>
          <cell r="B48" t="str">
            <v>MUTHOOT FINCORP 14JUN12 CP</v>
          </cell>
          <cell r="C48">
            <v>0</v>
          </cell>
          <cell r="D48" t="str">
            <v>A</v>
          </cell>
          <cell r="E48">
            <v>98.7933502572726</v>
          </cell>
          <cell r="F48">
            <v>0</v>
          </cell>
          <cell r="G48">
            <v>98.7934</v>
          </cell>
          <cell r="H48">
            <v>0</v>
          </cell>
          <cell r="I48">
            <v>0.120488237520353</v>
          </cell>
        </row>
        <row r="49">
          <cell r="A49" t="str">
            <v>INE492E14438</v>
          </cell>
          <cell r="B49" t="str">
            <v>NATIONAL ENGINEERING IND LTD 22JUN12 CP</v>
          </cell>
          <cell r="C49">
            <v>0</v>
          </cell>
          <cell r="D49" t="str">
            <v>A</v>
          </cell>
          <cell r="E49">
            <v>98.7077394366198</v>
          </cell>
          <cell r="F49">
            <v>0</v>
          </cell>
          <cell r="G49">
            <v>98.7077</v>
          </cell>
          <cell r="H49">
            <v>0</v>
          </cell>
          <cell r="I49">
            <v>0.10618892777717891</v>
          </cell>
        </row>
        <row r="50">
          <cell r="A50" t="str">
            <v>INE492E14420</v>
          </cell>
          <cell r="B50" t="str">
            <v>NATIONAL ENGINEERING IND LTD 25JUN12 CP</v>
          </cell>
          <cell r="C50">
            <v>0</v>
          </cell>
          <cell r="D50" t="str">
            <v>A</v>
          </cell>
          <cell r="E50">
            <v>98.622334246575</v>
          </cell>
          <cell r="F50">
            <v>0</v>
          </cell>
          <cell r="G50">
            <v>98.6223</v>
          </cell>
          <cell r="H50">
            <v>0</v>
          </cell>
          <cell r="I50">
            <v>0.10622340345150032</v>
          </cell>
        </row>
        <row r="51">
          <cell r="A51" t="str">
            <v>INE492E14446</v>
          </cell>
          <cell r="B51" t="str">
            <v>NATIONAL ENGINEERING IND LTD 26JUN12 CD</v>
          </cell>
          <cell r="C51">
            <v>0</v>
          </cell>
          <cell r="D51" t="str">
            <v>A</v>
          </cell>
          <cell r="E51">
            <v>98.6769140350879</v>
          </cell>
          <cell r="F51">
            <v>0</v>
          </cell>
          <cell r="G51">
            <v>98.6769</v>
          </cell>
          <cell r="H51">
            <v>0</v>
          </cell>
          <cell r="I51">
            <v>0.09987787363690064</v>
          </cell>
        </row>
        <row r="52">
          <cell r="A52" t="str">
            <v>INE141A16EA4</v>
          </cell>
          <cell r="B52" t="str">
            <v>ORIENTAL BANK OF COMMERCE 12JUN12 CD</v>
          </cell>
          <cell r="C52">
            <v>0</v>
          </cell>
          <cell r="D52" t="str">
            <v>A</v>
          </cell>
          <cell r="E52">
            <v>98.8714443849793</v>
          </cell>
          <cell r="F52">
            <v>0</v>
          </cell>
          <cell r="G52">
            <v>98.8714</v>
          </cell>
          <cell r="H52">
            <v>0</v>
          </cell>
          <cell r="I52">
            <v>0.11903561150105685</v>
          </cell>
        </row>
        <row r="53">
          <cell r="A53" t="str">
            <v>INE141A16HA7</v>
          </cell>
          <cell r="B53" t="str">
            <v>ORIENTAL BANK OF COMMERCE 18JUN12 CD</v>
          </cell>
          <cell r="C53">
            <v>0</v>
          </cell>
          <cell r="D53" t="str">
            <v>A</v>
          </cell>
          <cell r="E53">
            <v>99.003561016949</v>
          </cell>
          <cell r="F53">
            <v>0</v>
          </cell>
          <cell r="G53">
            <v>99.0036</v>
          </cell>
          <cell r="H53">
            <v>0</v>
          </cell>
          <cell r="I53">
            <v>0.08960018404406943</v>
          </cell>
        </row>
        <row r="54">
          <cell r="A54" t="str">
            <v>INE141A16EB2</v>
          </cell>
          <cell r="B54" t="str">
            <v>ORIENTAL BANK OF COMMERCE 20JUN12 CD</v>
          </cell>
          <cell r="C54">
            <v>0</v>
          </cell>
          <cell r="D54" t="str">
            <v>A</v>
          </cell>
          <cell r="E54">
            <v>98.9554524590166</v>
          </cell>
          <cell r="F54">
            <v>0</v>
          </cell>
          <cell r="G54">
            <v>98.9555</v>
          </cell>
          <cell r="H54">
            <v>0</v>
          </cell>
          <cell r="I54">
            <v>0.08960100708338156</v>
          </cell>
        </row>
        <row r="55">
          <cell r="A55" t="str">
            <v>INE608A16CS8</v>
          </cell>
          <cell r="B55" t="str">
            <v>PUNJAB &amp; SIND BANK 06JUN12 CD</v>
          </cell>
          <cell r="C55">
            <v>0</v>
          </cell>
          <cell r="D55" t="str">
            <v>A</v>
          </cell>
          <cell r="E55">
            <v>99.26282</v>
          </cell>
          <cell r="F55">
            <v>0</v>
          </cell>
          <cell r="G55">
            <v>99.2628</v>
          </cell>
          <cell r="H55">
            <v>0</v>
          </cell>
          <cell r="I55">
            <v>0.09347205731209267</v>
          </cell>
        </row>
        <row r="56">
          <cell r="A56" t="str">
            <v>INE608A16BF7</v>
          </cell>
          <cell r="B56" t="str">
            <v>PUNJAB &amp; SIND BANK 18JUN12 CD</v>
          </cell>
          <cell r="C56">
            <v>0</v>
          </cell>
          <cell r="D56" t="str">
            <v>A</v>
          </cell>
          <cell r="E56">
            <v>98.777974725275</v>
          </cell>
          <cell r="F56">
            <v>0</v>
          </cell>
          <cell r="G56">
            <v>98.778</v>
          </cell>
          <cell r="H56">
            <v>0</v>
          </cell>
          <cell r="I56">
            <v>0.11013594401748095</v>
          </cell>
        </row>
        <row r="57">
          <cell r="A57" t="str">
            <v>INE608A16CZ3</v>
          </cell>
          <cell r="B57" t="str">
            <v>PUNJAB &amp; SIND BANK 20JUN12 CD</v>
          </cell>
          <cell r="C57">
            <v>0</v>
          </cell>
          <cell r="D57" t="str">
            <v>A</v>
          </cell>
          <cell r="E57">
            <v>98.9554524590166</v>
          </cell>
          <cell r="F57">
            <v>0</v>
          </cell>
          <cell r="G57">
            <v>98.9555</v>
          </cell>
          <cell r="H57">
            <v>0</v>
          </cell>
          <cell r="I57">
            <v>0.08960100708338156</v>
          </cell>
        </row>
        <row r="58">
          <cell r="A58" t="str">
            <v>INE608A16CL3</v>
          </cell>
          <cell r="B58" t="str">
            <v>PUNJAB AND SIND BANK 09MAY12 CD</v>
          </cell>
          <cell r="C58">
            <v>0</v>
          </cell>
          <cell r="D58" t="str">
            <v>A</v>
          </cell>
          <cell r="E58">
            <v>99.9748413793104</v>
          </cell>
          <cell r="F58">
            <v>0</v>
          </cell>
          <cell r="G58">
            <v>99.9748</v>
          </cell>
          <cell r="H58">
            <v>0</v>
          </cell>
          <cell r="I58">
            <v>0.09185207423197354</v>
          </cell>
        </row>
        <row r="59">
          <cell r="A59" t="str">
            <v>INE608A16CY6</v>
          </cell>
          <cell r="B59" t="str">
            <v>PUNJAB AND SIND BANK 21JUN12 CD</v>
          </cell>
          <cell r="C59">
            <v>0</v>
          </cell>
          <cell r="D59" t="str">
            <v>A</v>
          </cell>
          <cell r="E59">
            <v>98.9316380952382</v>
          </cell>
          <cell r="F59">
            <v>0</v>
          </cell>
          <cell r="G59">
            <v>98.9316</v>
          </cell>
          <cell r="H59">
            <v>0</v>
          </cell>
          <cell r="I59">
            <v>0.08958254194189201</v>
          </cell>
        </row>
        <row r="60">
          <cell r="A60" t="str">
            <v>INE160A16HQ3</v>
          </cell>
          <cell r="B60" t="str">
            <v>PUNJAB NATIONAL BANK 13JUN12 CD</v>
          </cell>
          <cell r="C60">
            <v>0</v>
          </cell>
          <cell r="D60" t="str">
            <v>A</v>
          </cell>
          <cell r="E60">
            <v>99.09199</v>
          </cell>
          <cell r="F60">
            <v>0</v>
          </cell>
          <cell r="G60">
            <v>99.092</v>
          </cell>
          <cell r="H60">
            <v>0</v>
          </cell>
          <cell r="I60">
            <v>0.09290571821193666</v>
          </cell>
        </row>
        <row r="61">
          <cell r="A61" t="str">
            <v>INE160A16HR1</v>
          </cell>
          <cell r="B61" t="str">
            <v>PUNJAB NATIONAL BANK 19JUN12 CD</v>
          </cell>
          <cell r="C61">
            <v>0</v>
          </cell>
          <cell r="D61" t="str">
            <v>A</v>
          </cell>
          <cell r="E61">
            <v>98.9556000000003</v>
          </cell>
          <cell r="F61">
            <v>0</v>
          </cell>
          <cell r="G61">
            <v>98.9556</v>
          </cell>
          <cell r="H61">
            <v>0</v>
          </cell>
          <cell r="I61">
            <v>0.09172127028011225</v>
          </cell>
        </row>
        <row r="62">
          <cell r="A62" t="str">
            <v>INE945G14992</v>
          </cell>
          <cell r="B62" t="str">
            <v>RELIGARE SECURITIES LTD 31MAY12 CP</v>
          </cell>
          <cell r="C62">
            <v>0</v>
          </cell>
          <cell r="D62" t="str">
            <v>A</v>
          </cell>
          <cell r="E62">
            <v>99.3211166666667</v>
          </cell>
          <cell r="F62">
            <v>0</v>
          </cell>
          <cell r="G62">
            <v>99.3211</v>
          </cell>
          <cell r="H62">
            <v>0</v>
          </cell>
          <cell r="I62">
            <v>0.10847223324613095</v>
          </cell>
        </row>
        <row r="63">
          <cell r="A63" t="str">
            <v>INE912E14CL6</v>
          </cell>
          <cell r="B63" t="str">
            <v>SBI GLOBAL FACTORS 31MAY12 CP</v>
          </cell>
          <cell r="C63">
            <v>0</v>
          </cell>
          <cell r="D63" t="str">
            <v>A</v>
          </cell>
          <cell r="E63">
            <v>99.3973323529414</v>
          </cell>
          <cell r="F63">
            <v>0</v>
          </cell>
          <cell r="G63">
            <v>99.3973</v>
          </cell>
          <cell r="H63">
            <v>0</v>
          </cell>
          <cell r="I63">
            <v>0.0962206258760336</v>
          </cell>
        </row>
        <row r="64">
          <cell r="A64" t="str">
            <v>INE498B14910</v>
          </cell>
          <cell r="B64" t="str">
            <v>SHOPPERS STOP LTD 11MAY12 CP</v>
          </cell>
          <cell r="C64">
            <v>0</v>
          </cell>
          <cell r="D64" t="str">
            <v>A</v>
          </cell>
          <cell r="E64">
            <v>99.91363</v>
          </cell>
          <cell r="F64">
            <v>0</v>
          </cell>
          <cell r="G64">
            <v>99.9136</v>
          </cell>
          <cell r="H64">
            <v>0</v>
          </cell>
          <cell r="I64">
            <v>0.10517433907666329</v>
          </cell>
        </row>
        <row r="65">
          <cell r="A65" t="str">
            <v>INE872A14DT1</v>
          </cell>
          <cell r="B65" t="str">
            <v>SREI INFRA FINANCE LTD 25JUN12 CP</v>
          </cell>
          <cell r="C65">
            <v>0</v>
          </cell>
          <cell r="D65" t="str">
            <v>A</v>
          </cell>
          <cell r="E65">
            <v>98.6728328767125</v>
          </cell>
          <cell r="F65">
            <v>0</v>
          </cell>
          <cell r="G65">
            <v>98.6728</v>
          </cell>
          <cell r="H65">
            <v>0</v>
          </cell>
          <cell r="I65">
            <v>0.10227739192010615</v>
          </cell>
        </row>
        <row r="66">
          <cell r="A66" t="str">
            <v>INE648A16CS4</v>
          </cell>
          <cell r="B66" t="str">
            <v>STATE BANK OF BIKANER &amp; JAIPUR 15JUN12 CD</v>
          </cell>
          <cell r="C66">
            <v>0</v>
          </cell>
          <cell r="D66" t="str">
            <v>A</v>
          </cell>
          <cell r="E66">
            <v>99.0392186046511</v>
          </cell>
          <cell r="F66">
            <v>0</v>
          </cell>
          <cell r="G66">
            <v>99.0392</v>
          </cell>
          <cell r="H66">
            <v>0</v>
          </cell>
          <cell r="I66">
            <v>0.09318084562414067</v>
          </cell>
        </row>
        <row r="67">
          <cell r="A67" t="str">
            <v>INE649A16AQ0</v>
          </cell>
          <cell r="B67" t="str">
            <v>STATE BANK OF HYDERABAD 15MAY12 CD</v>
          </cell>
          <cell r="C67">
            <v>0</v>
          </cell>
          <cell r="D67" t="str">
            <v>A</v>
          </cell>
          <cell r="E67">
            <v>99.832252</v>
          </cell>
          <cell r="F67">
            <v>0</v>
          </cell>
          <cell r="G67">
            <v>99.8323</v>
          </cell>
          <cell r="H67">
            <v>0</v>
          </cell>
          <cell r="I67">
            <v>0.08761557337202174</v>
          </cell>
        </row>
        <row r="68">
          <cell r="A68" t="str">
            <v>INE648A16DR4</v>
          </cell>
          <cell r="B68" t="str">
            <v>STATE BK OF BIKANER &amp; JAIPUR 09MAY12 CD</v>
          </cell>
          <cell r="C68">
            <v>0</v>
          </cell>
          <cell r="D68" t="str">
            <v>A</v>
          </cell>
          <cell r="E68">
            <v>99.9748230769231</v>
          </cell>
          <cell r="F68">
            <v>0</v>
          </cell>
          <cell r="G68">
            <v>99.9748</v>
          </cell>
          <cell r="H68">
            <v>0</v>
          </cell>
          <cell r="I68">
            <v>0.09191891158434246</v>
          </cell>
        </row>
        <row r="69">
          <cell r="A69" t="str">
            <v>INE660A14FM0</v>
          </cell>
          <cell r="B69" t="str">
            <v>SUNDARAM FINANCE LTD 11JUL12 CP</v>
          </cell>
          <cell r="C69">
            <v>0</v>
          </cell>
          <cell r="D69" t="str">
            <v>A</v>
          </cell>
          <cell r="E69">
            <v>98.3209411764705</v>
          </cell>
          <cell r="F69">
            <v>0</v>
          </cell>
          <cell r="G69">
            <v>98.3209</v>
          </cell>
          <cell r="H69">
            <v>0</v>
          </cell>
          <cell r="I69">
            <v>0.09739412823311465</v>
          </cell>
        </row>
        <row r="70">
          <cell r="A70" t="str">
            <v>INE306N14050</v>
          </cell>
          <cell r="B70" t="str">
            <v>TATA CAPITAL FIN SERVICE LTD 28MAY12 CP</v>
          </cell>
          <cell r="C70">
            <v>0</v>
          </cell>
          <cell r="D70" t="str">
            <v>A</v>
          </cell>
          <cell r="E70">
            <v>99.4729285714287</v>
          </cell>
          <cell r="F70">
            <v>0</v>
          </cell>
          <cell r="G70">
            <v>99.4729</v>
          </cell>
          <cell r="H70">
            <v>0</v>
          </cell>
          <cell r="I70">
            <v>0.09670021491846527</v>
          </cell>
        </row>
        <row r="71">
          <cell r="A71" t="str">
            <v>INE037E14035</v>
          </cell>
          <cell r="B71" t="str">
            <v>TATA TELESERVICES LTD 07JUN12 CP</v>
          </cell>
          <cell r="C71">
            <v>0</v>
          </cell>
          <cell r="D71" t="str">
            <v>A</v>
          </cell>
          <cell r="E71">
            <v>99.22918</v>
          </cell>
          <cell r="F71">
            <v>0</v>
          </cell>
          <cell r="G71">
            <v>99.2292</v>
          </cell>
          <cell r="H71">
            <v>0</v>
          </cell>
          <cell r="I71">
            <v>0.09451161442632103</v>
          </cell>
        </row>
        <row r="72">
          <cell r="A72" t="str">
            <v>INE691A16FP3</v>
          </cell>
          <cell r="B72" t="str">
            <v>UCO BANK 05JUN12 CD</v>
          </cell>
          <cell r="C72">
            <v>0</v>
          </cell>
          <cell r="D72" t="str">
            <v>A</v>
          </cell>
          <cell r="E72">
            <v>99.3120521739132</v>
          </cell>
          <cell r="F72">
            <v>0</v>
          </cell>
          <cell r="G72">
            <v>99.3121</v>
          </cell>
          <cell r="H72">
            <v>0</v>
          </cell>
          <cell r="I72">
            <v>0.09030013083045933</v>
          </cell>
        </row>
        <row r="73">
          <cell r="A73" t="str">
            <v>INE691A16FS7</v>
          </cell>
          <cell r="B73" t="str">
            <v>UCO BANK 11JUN12 CD</v>
          </cell>
          <cell r="C73">
            <v>0</v>
          </cell>
          <cell r="D73" t="str">
            <v>A</v>
          </cell>
          <cell r="E73">
            <v>99.1671387755101</v>
          </cell>
          <cell r="F73">
            <v>0</v>
          </cell>
          <cell r="G73">
            <v>99.1671</v>
          </cell>
          <cell r="H73">
            <v>0</v>
          </cell>
          <cell r="I73">
            <v>0.09016101820102952</v>
          </cell>
        </row>
        <row r="74">
          <cell r="A74" t="str">
            <v>INE691A16FJ6</v>
          </cell>
          <cell r="B74" t="str">
            <v>UCO BANK 21MAY12 CD</v>
          </cell>
          <cell r="C74">
            <v>0</v>
          </cell>
          <cell r="D74" t="str">
            <v>A</v>
          </cell>
          <cell r="E74">
            <v>99.6813375</v>
          </cell>
          <cell r="F74">
            <v>0</v>
          </cell>
          <cell r="G74">
            <v>99.6813</v>
          </cell>
          <cell r="H74">
            <v>0</v>
          </cell>
          <cell r="I74">
            <v>0.08975664577133165</v>
          </cell>
        </row>
        <row r="75">
          <cell r="A75" t="str">
            <v>INE691A16FX7</v>
          </cell>
          <cell r="B75" t="str">
            <v>UCO BANK 26JUN12 CD</v>
          </cell>
          <cell r="C75">
            <v>0</v>
          </cell>
          <cell r="D75" t="str">
            <v>A</v>
          </cell>
          <cell r="E75">
            <v>98.7761064516125</v>
          </cell>
          <cell r="F75">
            <v>0</v>
          </cell>
          <cell r="G75">
            <v>98.7761</v>
          </cell>
          <cell r="H75">
            <v>0</v>
          </cell>
          <cell r="I75">
            <v>0.09229720012283657</v>
          </cell>
        </row>
        <row r="76">
          <cell r="A76" t="str">
            <v>INE691A16FM0</v>
          </cell>
          <cell r="B76" t="str">
            <v>UCO BANK 28MAY12 CD</v>
          </cell>
          <cell r="C76">
            <v>0</v>
          </cell>
          <cell r="D76" t="str">
            <v>A</v>
          </cell>
          <cell r="E76">
            <v>99.5110857142855</v>
          </cell>
          <cell r="F76">
            <v>0</v>
          </cell>
          <cell r="G76">
            <v>99.5111</v>
          </cell>
          <cell r="H76">
            <v>0</v>
          </cell>
          <cell r="I76">
            <v>0.0896652433268419</v>
          </cell>
        </row>
        <row r="77">
          <cell r="A77" t="str">
            <v>INE692A16AX6</v>
          </cell>
          <cell r="B77" t="str">
            <v>UNION BANK OF INDIA  30MAY12 CD</v>
          </cell>
          <cell r="C77">
            <v>0</v>
          </cell>
          <cell r="D77" t="str">
            <v>A</v>
          </cell>
          <cell r="E77">
            <v>99.4372680851065</v>
          </cell>
          <cell r="F77">
            <v>0</v>
          </cell>
          <cell r="G77">
            <v>99.4373</v>
          </cell>
          <cell r="H77">
            <v>0</v>
          </cell>
          <cell r="I77">
            <v>0.09389069332195063</v>
          </cell>
        </row>
        <row r="78">
          <cell r="A78" t="str">
            <v>INE692A16BA2</v>
          </cell>
          <cell r="B78" t="str">
            <v>UNION BANK OF INDIA 25JUN12 CD</v>
          </cell>
          <cell r="C78">
            <v>0</v>
          </cell>
          <cell r="D78" t="str">
            <v>A</v>
          </cell>
          <cell r="E78">
            <v>98.8290181818184</v>
          </cell>
          <cell r="F78">
            <v>0</v>
          </cell>
          <cell r="G78">
            <v>98.829</v>
          </cell>
          <cell r="H78">
            <v>0</v>
          </cell>
          <cell r="I78">
            <v>0.09009844550623491</v>
          </cell>
        </row>
        <row r="79">
          <cell r="A79" t="str">
            <v>INE695A16DH6</v>
          </cell>
          <cell r="B79" t="str">
            <v>UNITED BANK OF INDIA 15JUN12 CD</v>
          </cell>
          <cell r="C79">
            <v>0</v>
          </cell>
          <cell r="D79" t="str">
            <v>A</v>
          </cell>
          <cell r="E79">
            <v>98.9001714285717</v>
          </cell>
          <cell r="F79">
            <v>0</v>
          </cell>
          <cell r="G79">
            <v>98.9002</v>
          </cell>
          <cell r="H79">
            <v>0</v>
          </cell>
          <cell r="I79">
            <v>0.10681622392100697</v>
          </cell>
        </row>
        <row r="80">
          <cell r="A80" t="str">
            <v>INE692A16AY4</v>
          </cell>
          <cell r="B80" t="str">
            <v>Union bank CD 06JUN2012</v>
          </cell>
          <cell r="C80">
            <v>0</v>
          </cell>
          <cell r="D80" t="str">
            <v>A</v>
          </cell>
          <cell r="E80">
            <v>99.2892531914894</v>
          </cell>
          <cell r="F80">
            <v>0</v>
          </cell>
          <cell r="G80">
            <v>99.2893</v>
          </cell>
          <cell r="H80">
            <v>0</v>
          </cell>
          <cell r="I80">
            <v>0.09009642126853158</v>
          </cell>
        </row>
        <row r="81">
          <cell r="A81" t="str">
            <v>INE705A16DU6</v>
          </cell>
          <cell r="B81" t="str">
            <v>VIJAYA BANK 15JUN12 CD</v>
          </cell>
          <cell r="C81">
            <v>0</v>
          </cell>
          <cell r="D81" t="str">
            <v>A</v>
          </cell>
          <cell r="E81">
            <v>99.0322954545454</v>
          </cell>
          <cell r="F81">
            <v>0</v>
          </cell>
          <cell r="G81">
            <v>99.0323</v>
          </cell>
          <cell r="H81">
            <v>0</v>
          </cell>
          <cell r="I81">
            <v>0.09385884448622728</v>
          </cell>
        </row>
        <row r="82">
          <cell r="A82" t="str">
            <v>INE522D07305</v>
          </cell>
          <cell r="B82" t="str">
            <v>0.00% MANAPPURAM FINANCE LTD 22AUG12</v>
          </cell>
          <cell r="C82">
            <v>0</v>
          </cell>
          <cell r="D82" t="str">
            <v>N</v>
          </cell>
          <cell r="E82">
            <v>96.87305799</v>
          </cell>
          <cell r="F82">
            <v>0</v>
          </cell>
          <cell r="G82">
            <v>96.8731</v>
          </cell>
          <cell r="H82">
            <v>0.26031818</v>
          </cell>
          <cell r="I82">
            <v>0.1156</v>
          </cell>
        </row>
        <row r="83">
          <cell r="A83" t="str">
            <v>INE866I07206</v>
          </cell>
          <cell r="B83" t="str">
            <v>11.70% INDIA INFOLINE 18AUG14 NCD</v>
          </cell>
          <cell r="C83">
            <v>0</v>
          </cell>
          <cell r="D83" t="str">
            <v>N</v>
          </cell>
          <cell r="E83">
            <v>109.22507161</v>
          </cell>
          <cell r="F83">
            <v>8.43934426</v>
          </cell>
          <cell r="G83">
            <v>100.7857</v>
          </cell>
          <cell r="H83">
            <v>1.77845375</v>
          </cell>
          <cell r="I83">
            <v>0.1122</v>
          </cell>
        </row>
        <row r="84">
          <cell r="A84" t="str">
            <v>INE089A08051</v>
          </cell>
          <cell r="B84" t="str">
            <v>9.25% DR. REDDYS LAB 24MAR14 NCD</v>
          </cell>
          <cell r="C84">
            <v>0</v>
          </cell>
          <cell r="D84" t="str">
            <v>N</v>
          </cell>
          <cell r="E84">
            <v>100.36297302</v>
          </cell>
          <cell r="F84">
            <v>1.14041096</v>
          </cell>
          <cell r="G84">
            <v>99.2226</v>
          </cell>
          <cell r="H84">
            <v>1.63337305</v>
          </cell>
          <cell r="I84">
            <v>0.09695</v>
          </cell>
        </row>
        <row r="85">
          <cell r="A85" t="str">
            <v>INE137G14061</v>
          </cell>
          <cell r="B85" t="str">
            <v>DECCAN CHRONICLE HOLDING LTD 14MAR13 CP</v>
          </cell>
          <cell r="C85">
            <v>0</v>
          </cell>
          <cell r="D85" t="str">
            <v>N</v>
          </cell>
          <cell r="E85">
            <v>91.4415700893372</v>
          </cell>
          <cell r="F85">
            <v>0</v>
          </cell>
          <cell r="G85">
            <v>91.4416</v>
          </cell>
          <cell r="H85">
            <v>0</v>
          </cell>
          <cell r="I85">
            <v>0.1102</v>
          </cell>
        </row>
        <row r="86">
          <cell r="A86" t="str">
            <v>INE535H14BN6</v>
          </cell>
          <cell r="B86" t="str">
            <v>FULLERTON INDIA CREDIT CO.LTD 21MAR13 CP</v>
          </cell>
          <cell r="C86">
            <v>0</v>
          </cell>
          <cell r="D86" t="str">
            <v>N</v>
          </cell>
          <cell r="E86">
            <v>91.0829027222746</v>
          </cell>
          <cell r="F86">
            <v>0</v>
          </cell>
          <cell r="G86">
            <v>91.0829</v>
          </cell>
          <cell r="H86">
            <v>0</v>
          </cell>
          <cell r="I86">
            <v>0.112725</v>
          </cell>
        </row>
        <row r="87">
          <cell r="A87" t="str">
            <v>INE688I14622</v>
          </cell>
          <cell r="B87" t="str">
            <v>FUTURE CAP HOLDINGS LTD 20DEC12 CP</v>
          </cell>
          <cell r="C87">
            <v>0</v>
          </cell>
          <cell r="D87" t="str">
            <v>N</v>
          </cell>
          <cell r="E87">
            <v>93.2046173312071</v>
          </cell>
          <cell r="F87">
            <v>0</v>
          </cell>
          <cell r="G87">
            <v>93.2046</v>
          </cell>
          <cell r="H87">
            <v>0</v>
          </cell>
          <cell r="I87">
            <v>0.11775</v>
          </cell>
        </row>
        <row r="88">
          <cell r="A88" t="str">
            <v>INE688I14564</v>
          </cell>
          <cell r="B88" t="str">
            <v>FUTURE CAPITAL HOLDINGS LTD 23OCT12 CP</v>
          </cell>
          <cell r="C88">
            <v>0</v>
          </cell>
          <cell r="D88" t="str">
            <v>N</v>
          </cell>
          <cell r="E88">
            <v>94.9304043098924</v>
          </cell>
          <cell r="F88">
            <v>0</v>
          </cell>
          <cell r="G88">
            <v>94.9304</v>
          </cell>
          <cell r="H88">
            <v>0</v>
          </cell>
          <cell r="I88">
            <v>0.116025</v>
          </cell>
        </row>
        <row r="89">
          <cell r="A89" t="str">
            <v>INE494M14064</v>
          </cell>
          <cell r="B89" t="str">
            <v>IFCI FACTORS LTD 16NOV12 CP</v>
          </cell>
          <cell r="C89">
            <v>0</v>
          </cell>
          <cell r="D89" t="str">
            <v>N</v>
          </cell>
          <cell r="E89">
            <v>94.2980915099682</v>
          </cell>
          <cell r="F89">
            <v>0</v>
          </cell>
          <cell r="G89">
            <v>94.2981</v>
          </cell>
          <cell r="H89">
            <v>0</v>
          </cell>
          <cell r="I89">
            <v>0.11495</v>
          </cell>
        </row>
        <row r="90">
          <cell r="A90" t="str">
            <v>INE494M14056</v>
          </cell>
          <cell r="B90" t="str">
            <v>IFCI FACTORS LTD 22OCT12 CP</v>
          </cell>
          <cell r="C90">
            <v>0</v>
          </cell>
          <cell r="D90" t="str">
            <v>N</v>
          </cell>
          <cell r="E90">
            <v>95.0695498873556</v>
          </cell>
          <cell r="F90">
            <v>0</v>
          </cell>
          <cell r="G90">
            <v>95.0695</v>
          </cell>
          <cell r="H90">
            <v>0</v>
          </cell>
          <cell r="I90">
            <v>0.11335</v>
          </cell>
        </row>
        <row r="91">
          <cell r="A91" t="str">
            <v>INE727M14018</v>
          </cell>
          <cell r="B91" t="str">
            <v>IFCI VENTURES LTD 07NOV12 CP</v>
          </cell>
          <cell r="C91">
            <v>0</v>
          </cell>
          <cell r="D91" t="str">
            <v>N</v>
          </cell>
          <cell r="E91">
            <v>94.44089457365</v>
          </cell>
          <cell r="F91">
            <v>0</v>
          </cell>
          <cell r="G91">
            <v>94.4409</v>
          </cell>
          <cell r="H91">
            <v>0</v>
          </cell>
          <cell r="I91">
            <v>0.117405</v>
          </cell>
        </row>
        <row r="92">
          <cell r="A92" t="str">
            <v>INE866I07230</v>
          </cell>
          <cell r="B92" t="str">
            <v>INDIA INFOLINE 11.90% 18AUG16 OPT 3 NCD</v>
          </cell>
          <cell r="C92">
            <v>0</v>
          </cell>
          <cell r="D92" t="str">
            <v>N</v>
          </cell>
          <cell r="E92">
            <v>102.13152506</v>
          </cell>
          <cell r="F92">
            <v>1.20630137</v>
          </cell>
          <cell r="G92">
            <v>100.9252</v>
          </cell>
          <cell r="H92">
            <v>3.18172164</v>
          </cell>
          <cell r="I92">
            <v>0.11625</v>
          </cell>
        </row>
        <row r="93">
          <cell r="A93" t="str">
            <v>INE866I14CG5</v>
          </cell>
          <cell r="B93" t="str">
            <v>INDIA INFOLINE FINANCE LTD 12APR13 CP</v>
          </cell>
          <cell r="C93">
            <v>0</v>
          </cell>
          <cell r="D93" t="str">
            <v>N</v>
          </cell>
          <cell r="E93">
            <v>90.3138908764474</v>
          </cell>
          <cell r="F93">
            <v>0</v>
          </cell>
          <cell r="G93">
            <v>90.3139</v>
          </cell>
          <cell r="H93">
            <v>0</v>
          </cell>
          <cell r="I93">
            <v>0.115475</v>
          </cell>
        </row>
        <row r="94">
          <cell r="A94" t="str">
            <v>INE523H14EX5</v>
          </cell>
          <cell r="B94" t="str">
            <v>JM FINANCIAL PRODUCTS LTD 17OCT12 CP</v>
          </cell>
          <cell r="C94">
            <v>0</v>
          </cell>
          <cell r="D94" t="str">
            <v>N</v>
          </cell>
          <cell r="E94">
            <v>95.276529031672</v>
          </cell>
          <cell r="F94">
            <v>0</v>
          </cell>
          <cell r="G94">
            <v>95.2765</v>
          </cell>
          <cell r="H94">
            <v>0</v>
          </cell>
          <cell r="I94">
            <v>0.1117</v>
          </cell>
        </row>
        <row r="95">
          <cell r="A95" t="str">
            <v>INE846E14187</v>
          </cell>
          <cell r="B95" t="str">
            <v>KARVY STOCK BROKING LTD 27DEC12 CP</v>
          </cell>
          <cell r="C95">
            <v>0</v>
          </cell>
          <cell r="D95" t="str">
            <v>N</v>
          </cell>
          <cell r="E95">
            <v>93.0088555897367</v>
          </cell>
          <cell r="F95">
            <v>0</v>
          </cell>
          <cell r="G95">
            <v>93.0089</v>
          </cell>
          <cell r="H95">
            <v>0</v>
          </cell>
          <cell r="I95">
            <v>0.11775</v>
          </cell>
        </row>
        <row r="96">
          <cell r="A96" t="str">
            <v>INE414G14866</v>
          </cell>
          <cell r="B96" t="str">
            <v>MUTHOOT FINANCE LTD 01NOV12 CP</v>
          </cell>
          <cell r="C96">
            <v>0</v>
          </cell>
          <cell r="D96" t="str">
            <v>N</v>
          </cell>
          <cell r="E96">
            <v>94.6582925111883</v>
          </cell>
          <cell r="F96">
            <v>0</v>
          </cell>
          <cell r="G96">
            <v>94.6583</v>
          </cell>
          <cell r="H96">
            <v>0</v>
          </cell>
          <cell r="I96">
            <v>0.11637</v>
          </cell>
        </row>
        <row r="97">
          <cell r="A97" t="str">
            <v>INE414G14932</v>
          </cell>
          <cell r="B97" t="str">
            <v>MUTHOOT FINANCE LTD 04DEC12 CP</v>
          </cell>
          <cell r="C97">
            <v>0</v>
          </cell>
          <cell r="D97" t="str">
            <v>N</v>
          </cell>
          <cell r="E97">
            <v>93.6551821464998</v>
          </cell>
          <cell r="F97">
            <v>0</v>
          </cell>
          <cell r="G97">
            <v>93.6552</v>
          </cell>
          <cell r="H97">
            <v>0</v>
          </cell>
          <cell r="I97">
            <v>0.11775</v>
          </cell>
        </row>
        <row r="98">
          <cell r="A98" t="str">
            <v>INE549K07030</v>
          </cell>
          <cell r="B98" t="str">
            <v>MUTHOOT FINCORP LTD 12.75% 25JAN13 NCD</v>
          </cell>
          <cell r="C98">
            <v>0</v>
          </cell>
          <cell r="D98" t="str">
            <v>N</v>
          </cell>
          <cell r="E98">
            <v>107.09196216</v>
          </cell>
          <cell r="F98">
            <v>6.82786885</v>
          </cell>
          <cell r="G98">
            <v>100.2641</v>
          </cell>
          <cell r="H98">
            <v>0.61424038</v>
          </cell>
          <cell r="I98">
            <v>0.1223125</v>
          </cell>
        </row>
        <row r="99">
          <cell r="A99" t="str">
            <v>INE134E08DY0</v>
          </cell>
          <cell r="B99" t="str">
            <v>PFC LTD 9.63% I5DEC14 (SER82A) NCD</v>
          </cell>
          <cell r="C99">
            <v>0</v>
          </cell>
          <cell r="D99" t="str">
            <v>N</v>
          </cell>
          <cell r="E99">
            <v>104.0280118</v>
          </cell>
          <cell r="F99">
            <v>3.81516393</v>
          </cell>
          <cell r="G99">
            <v>100.2128</v>
          </cell>
          <cell r="H99">
            <v>2.14666921</v>
          </cell>
          <cell r="I99">
            <v>0.0948</v>
          </cell>
        </row>
        <row r="100">
          <cell r="A100" t="str">
            <v>INE160A16GF8</v>
          </cell>
          <cell r="B100" t="str">
            <v>PUNJAB NATIONAL BANK 17SEP12 CD</v>
          </cell>
          <cell r="C100">
            <v>0</v>
          </cell>
          <cell r="D100" t="str">
            <v>N</v>
          </cell>
          <cell r="E100">
            <v>96.3416565485931</v>
          </cell>
          <cell r="F100">
            <v>0</v>
          </cell>
          <cell r="G100">
            <v>96.3417</v>
          </cell>
          <cell r="H100">
            <v>0</v>
          </cell>
          <cell r="I100">
            <v>0.105</v>
          </cell>
        </row>
        <row r="101">
          <cell r="A101" t="str">
            <v>INE013A14GZ2</v>
          </cell>
          <cell r="B101" t="str">
            <v>RELIANCE CAPITAL LTD 07SEP12 CP</v>
          </cell>
          <cell r="C101">
            <v>0</v>
          </cell>
          <cell r="D101" t="str">
            <v>N</v>
          </cell>
          <cell r="E101">
            <v>96.4008415661413</v>
          </cell>
          <cell r="F101">
            <v>0</v>
          </cell>
          <cell r="G101">
            <v>96.4008</v>
          </cell>
          <cell r="H101">
            <v>0</v>
          </cell>
          <cell r="I101">
            <v>0.1117</v>
          </cell>
        </row>
        <row r="102">
          <cell r="A102" t="str">
            <v>INE013A07KX3</v>
          </cell>
          <cell r="B102" t="str">
            <v>RELIANCE CAPITAL LTD 08.25% 03MAY13 NCD</v>
          </cell>
          <cell r="C102">
            <v>0</v>
          </cell>
          <cell r="D102" t="str">
            <v>N</v>
          </cell>
          <cell r="E102">
            <v>97.42107801</v>
          </cell>
          <cell r="F102">
            <v>0.06780822</v>
          </cell>
          <cell r="G102">
            <v>97.3533</v>
          </cell>
          <cell r="H102">
            <v>0.88671248</v>
          </cell>
          <cell r="I102">
            <v>0.1123125</v>
          </cell>
        </row>
        <row r="103">
          <cell r="A103" t="str">
            <v>INE657K07106</v>
          </cell>
          <cell r="B103" t="str">
            <v>RHC HOLDING PRVT LTD 12.50% 29JAN13 NCD</v>
          </cell>
          <cell r="C103">
            <v>0</v>
          </cell>
          <cell r="D103" t="str">
            <v>N</v>
          </cell>
          <cell r="E103">
            <v>103.65313017</v>
          </cell>
          <cell r="F103">
            <v>3.34699454</v>
          </cell>
          <cell r="G103">
            <v>100.3061</v>
          </cell>
          <cell r="H103">
            <v>0.65184166</v>
          </cell>
          <cell r="I103">
            <v>0.1180125</v>
          </cell>
        </row>
        <row r="104">
          <cell r="A104" t="str">
            <v>INE683A16427</v>
          </cell>
          <cell r="B104" t="str">
            <v>SOUTH INDIAN BANK 17SEP12 CD</v>
          </cell>
          <cell r="C104">
            <v>0</v>
          </cell>
          <cell r="D104" t="str">
            <v>N</v>
          </cell>
          <cell r="E104">
            <v>96.4525543278922</v>
          </cell>
          <cell r="F104">
            <v>0</v>
          </cell>
          <cell r="G104">
            <v>96.4526</v>
          </cell>
          <cell r="H104">
            <v>0</v>
          </cell>
          <cell r="I104">
            <v>0.1017</v>
          </cell>
        </row>
        <row r="105">
          <cell r="A105" t="str">
            <v>INE872A14DB9</v>
          </cell>
          <cell r="B105" t="str">
            <v>SREI INFRA FINANCE LTD 18OCT12 CP</v>
          </cell>
          <cell r="C105">
            <v>0</v>
          </cell>
          <cell r="D105" t="str">
            <v>N</v>
          </cell>
          <cell r="E105">
            <v>95.2487571341971</v>
          </cell>
          <cell r="F105">
            <v>0</v>
          </cell>
          <cell r="G105">
            <v>95.2488</v>
          </cell>
          <cell r="H105">
            <v>0</v>
          </cell>
          <cell r="I105">
            <v>0.1117</v>
          </cell>
        </row>
        <row r="106">
          <cell r="A106" t="str">
            <v>INE652A16CF3</v>
          </cell>
          <cell r="B106" t="str">
            <v>STATE BANK OF PATIALA 27AUG2012 CD</v>
          </cell>
          <cell r="C106">
            <v>0</v>
          </cell>
          <cell r="D106" t="str">
            <v>N</v>
          </cell>
          <cell r="E106">
            <v>97.0629805780965</v>
          </cell>
          <cell r="F106">
            <v>0</v>
          </cell>
          <cell r="G106">
            <v>97.063</v>
          </cell>
          <cell r="H106">
            <v>0</v>
          </cell>
          <cell r="I106">
            <v>0.0995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6.28125" style="1" customWidth="1"/>
    <col min="2" max="2" width="30.8515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2" customFormat="1" ht="12.75">
      <c r="A2" s="9" t="s">
        <v>15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13</v>
      </c>
      <c r="G2" s="9" t="s">
        <v>4</v>
      </c>
      <c r="H2" s="10" t="s">
        <v>0</v>
      </c>
      <c r="I2" s="10" t="s">
        <v>16</v>
      </c>
      <c r="J2" s="10" t="s">
        <v>5</v>
      </c>
      <c r="K2" s="9" t="s">
        <v>6</v>
      </c>
      <c r="L2" s="9" t="s">
        <v>17</v>
      </c>
      <c r="M2" s="9" t="s">
        <v>7</v>
      </c>
      <c r="N2" s="9" t="s">
        <v>8</v>
      </c>
      <c r="O2" s="11" t="s">
        <v>18</v>
      </c>
    </row>
    <row r="3" spans="1:15" s="12" customFormat="1" ht="12" customHeight="1">
      <c r="A3" s="13"/>
      <c r="B3" s="13"/>
      <c r="C3" s="13"/>
      <c r="D3" s="13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</row>
    <row r="4" spans="1:15" s="2" customFormat="1" ht="11.25">
      <c r="A4" s="2">
        <v>1</v>
      </c>
      <c r="B4" s="2" t="s">
        <v>29</v>
      </c>
      <c r="C4" s="2" t="s">
        <v>21</v>
      </c>
      <c r="D4" s="2" t="s">
        <v>22</v>
      </c>
      <c r="E4" s="6">
        <v>41037</v>
      </c>
      <c r="F4" s="7">
        <f>+E4-I4</f>
        <v>1</v>
      </c>
      <c r="G4" s="2" t="s">
        <v>19</v>
      </c>
      <c r="H4" s="6">
        <v>41036</v>
      </c>
      <c r="I4" s="6">
        <v>41036</v>
      </c>
      <c r="J4" s="6">
        <v>41036</v>
      </c>
      <c r="K4" s="8">
        <v>0</v>
      </c>
      <c r="L4" s="8">
        <v>32142898.71</v>
      </c>
      <c r="M4" s="4">
        <v>99.977912</v>
      </c>
      <c r="N4" s="3">
        <v>8.0639</v>
      </c>
      <c r="O4" s="3" t="s">
        <v>20</v>
      </c>
    </row>
    <row r="5" spans="1:15" s="2" customFormat="1" ht="11.25">
      <c r="A5" s="2">
        <v>2</v>
      </c>
      <c r="B5" s="2" t="s">
        <v>30</v>
      </c>
      <c r="C5" s="2" t="s">
        <v>37</v>
      </c>
      <c r="D5" s="2" t="s">
        <v>22</v>
      </c>
      <c r="E5" s="6">
        <v>41059</v>
      </c>
      <c r="F5" s="7">
        <f aca="true" t="shared" si="0" ref="F5:F28">+E5-I5</f>
        <v>22</v>
      </c>
      <c r="G5" s="2" t="s">
        <v>28</v>
      </c>
      <c r="H5" s="6">
        <v>41036</v>
      </c>
      <c r="I5" s="6">
        <v>41037</v>
      </c>
      <c r="J5" s="6">
        <v>41036</v>
      </c>
      <c r="K5" s="8">
        <v>1000000</v>
      </c>
      <c r="L5" s="8">
        <v>99445600</v>
      </c>
      <c r="M5" s="4">
        <v>99.4456</v>
      </c>
      <c r="N5" s="3">
        <v>9.25</v>
      </c>
      <c r="O5" s="3" t="s">
        <v>20</v>
      </c>
    </row>
    <row r="6" spans="1:15" s="2" customFormat="1" ht="11.25">
      <c r="A6" s="2">
        <v>3</v>
      </c>
      <c r="B6" s="2" t="s">
        <v>31</v>
      </c>
      <c r="C6" s="2" t="s">
        <v>38</v>
      </c>
      <c r="D6" s="2" t="s">
        <v>22</v>
      </c>
      <c r="E6" s="6">
        <v>41044</v>
      </c>
      <c r="F6" s="7">
        <f t="shared" si="0"/>
        <v>7</v>
      </c>
      <c r="G6" s="2" t="s">
        <v>28</v>
      </c>
      <c r="H6" s="6">
        <v>41036</v>
      </c>
      <c r="I6" s="6">
        <v>41037</v>
      </c>
      <c r="J6" s="6">
        <v>41036</v>
      </c>
      <c r="K6" s="8">
        <v>2000000</v>
      </c>
      <c r="L6" s="3">
        <v>199623000</v>
      </c>
      <c r="M6" s="4">
        <v>99.8115</v>
      </c>
      <c r="N6" s="3">
        <v>9.85</v>
      </c>
      <c r="O6" s="3" t="s">
        <v>20</v>
      </c>
    </row>
    <row r="7" spans="1:15" s="2" customFormat="1" ht="11.25">
      <c r="A7" s="2">
        <v>4</v>
      </c>
      <c r="B7" s="2" t="s">
        <v>29</v>
      </c>
      <c r="C7" s="2" t="s">
        <v>21</v>
      </c>
      <c r="D7" s="2" t="s">
        <v>14</v>
      </c>
      <c r="E7" s="6">
        <v>41037</v>
      </c>
      <c r="F7" s="7">
        <f t="shared" si="0"/>
        <v>1</v>
      </c>
      <c r="G7" s="2" t="s">
        <v>19</v>
      </c>
      <c r="H7" s="6">
        <v>41036</v>
      </c>
      <c r="I7" s="6">
        <v>41036</v>
      </c>
      <c r="J7" s="6">
        <v>41036</v>
      </c>
      <c r="K7" s="8">
        <v>0</v>
      </c>
      <c r="L7" s="8">
        <v>14696753.06</v>
      </c>
      <c r="M7" s="4">
        <v>99.977912</v>
      </c>
      <c r="N7" s="3">
        <v>8.0639</v>
      </c>
      <c r="O7" s="3" t="s">
        <v>20</v>
      </c>
    </row>
    <row r="8" spans="1:15" s="2" customFormat="1" ht="11.25">
      <c r="A8" s="2">
        <v>5</v>
      </c>
      <c r="B8" s="2" t="s">
        <v>32</v>
      </c>
      <c r="C8" s="2" t="s">
        <v>39</v>
      </c>
      <c r="D8" s="2" t="s">
        <v>14</v>
      </c>
      <c r="E8" s="6">
        <v>41044</v>
      </c>
      <c r="F8" s="7">
        <f t="shared" si="0"/>
        <v>8</v>
      </c>
      <c r="G8" s="2" t="s">
        <v>19</v>
      </c>
      <c r="H8" s="6">
        <v>41036</v>
      </c>
      <c r="I8" s="6">
        <v>41036</v>
      </c>
      <c r="J8" s="6">
        <v>41036</v>
      </c>
      <c r="K8" s="8">
        <v>1500000</v>
      </c>
      <c r="L8" s="8">
        <v>149712450</v>
      </c>
      <c r="M8" s="4">
        <f>VLOOKUP(C8,'[1]dump'!$A$1:$G$106,7,0)</f>
        <v>99.8323</v>
      </c>
      <c r="N8" s="3">
        <f>VLOOKUP(C8,'[1]dump'!$A$1:$I$106,9,0)*100</f>
        <v>8.761557337202174</v>
      </c>
      <c r="O8" s="3" t="s">
        <v>44</v>
      </c>
    </row>
    <row r="9" spans="1:15" s="2" customFormat="1" ht="11.25">
      <c r="A9" s="2">
        <v>6</v>
      </c>
      <c r="B9" s="2" t="s">
        <v>30</v>
      </c>
      <c r="C9" s="2" t="s">
        <v>37</v>
      </c>
      <c r="D9" s="2" t="s">
        <v>14</v>
      </c>
      <c r="E9" s="6">
        <v>41059</v>
      </c>
      <c r="F9" s="7">
        <f t="shared" si="0"/>
        <v>22</v>
      </c>
      <c r="G9" s="2" t="s">
        <v>28</v>
      </c>
      <c r="H9" s="6">
        <v>41036</v>
      </c>
      <c r="I9" s="6">
        <v>41037</v>
      </c>
      <c r="J9" s="6">
        <v>41036</v>
      </c>
      <c r="K9" s="8">
        <v>400000</v>
      </c>
      <c r="L9" s="8">
        <v>39778240</v>
      </c>
      <c r="M9" s="4">
        <v>99.4456</v>
      </c>
      <c r="N9" s="3">
        <v>9.25</v>
      </c>
      <c r="O9" s="3" t="s">
        <v>20</v>
      </c>
    </row>
    <row r="10" spans="1:15" ht="11.25">
      <c r="A10" s="2">
        <v>7</v>
      </c>
      <c r="B10" s="1" t="s">
        <v>29</v>
      </c>
      <c r="C10" s="1" t="s">
        <v>21</v>
      </c>
      <c r="D10" s="1" t="s">
        <v>1</v>
      </c>
      <c r="E10" s="6">
        <v>41037</v>
      </c>
      <c r="F10" s="7">
        <f t="shared" si="0"/>
        <v>1</v>
      </c>
      <c r="G10" s="2" t="s">
        <v>19</v>
      </c>
      <c r="H10" s="6">
        <v>41036</v>
      </c>
      <c r="I10" s="6">
        <v>41036</v>
      </c>
      <c r="J10" s="6">
        <v>41036</v>
      </c>
      <c r="K10" s="8">
        <v>0</v>
      </c>
      <c r="L10" s="8">
        <v>3999116.48</v>
      </c>
      <c r="M10" s="4">
        <v>99.977912</v>
      </c>
      <c r="N10" s="3">
        <v>8.0639</v>
      </c>
      <c r="O10" s="3" t="s">
        <v>20</v>
      </c>
    </row>
    <row r="11" spans="1:15" ht="11.25">
      <c r="A11" s="2">
        <v>8</v>
      </c>
      <c r="B11" s="1" t="s">
        <v>29</v>
      </c>
      <c r="C11" s="1" t="s">
        <v>21</v>
      </c>
      <c r="D11" s="1" t="s">
        <v>2</v>
      </c>
      <c r="E11" s="6">
        <v>41037</v>
      </c>
      <c r="F11" s="7">
        <f t="shared" si="0"/>
        <v>1</v>
      </c>
      <c r="G11" s="2" t="s">
        <v>19</v>
      </c>
      <c r="H11" s="6">
        <v>41036</v>
      </c>
      <c r="I11" s="6">
        <v>41036</v>
      </c>
      <c r="J11" s="6">
        <v>41036</v>
      </c>
      <c r="K11" s="8">
        <v>0</v>
      </c>
      <c r="L11" s="8">
        <v>3249282.14</v>
      </c>
      <c r="M11" s="4">
        <v>99.977912</v>
      </c>
      <c r="N11" s="3">
        <v>8.0639</v>
      </c>
      <c r="O11" s="3" t="s">
        <v>20</v>
      </c>
    </row>
    <row r="12" spans="1:15" ht="11.25">
      <c r="A12" s="2">
        <v>9</v>
      </c>
      <c r="B12" s="1" t="s">
        <v>29</v>
      </c>
      <c r="C12" s="1" t="s">
        <v>21</v>
      </c>
      <c r="D12" s="1" t="s">
        <v>23</v>
      </c>
      <c r="E12" s="6">
        <v>41037</v>
      </c>
      <c r="F12" s="7">
        <f t="shared" si="0"/>
        <v>1</v>
      </c>
      <c r="G12" s="2" t="s">
        <v>19</v>
      </c>
      <c r="H12" s="6">
        <v>41036</v>
      </c>
      <c r="I12" s="6">
        <v>41036</v>
      </c>
      <c r="J12" s="6">
        <v>41036</v>
      </c>
      <c r="K12" s="8">
        <v>0</v>
      </c>
      <c r="L12" s="8">
        <v>13796951.86</v>
      </c>
      <c r="M12" s="4">
        <v>99.977912</v>
      </c>
      <c r="N12" s="3">
        <v>8.0639</v>
      </c>
      <c r="O12" s="3" t="s">
        <v>20</v>
      </c>
    </row>
    <row r="13" spans="1:15" ht="11.25">
      <c r="A13" s="2">
        <v>10</v>
      </c>
      <c r="B13" s="1" t="s">
        <v>29</v>
      </c>
      <c r="C13" s="1" t="s">
        <v>21</v>
      </c>
      <c r="D13" s="1" t="s">
        <v>27</v>
      </c>
      <c r="E13" s="6">
        <v>41037</v>
      </c>
      <c r="F13" s="7">
        <f t="shared" si="0"/>
        <v>1</v>
      </c>
      <c r="G13" s="2" t="s">
        <v>19</v>
      </c>
      <c r="H13" s="6">
        <v>41036</v>
      </c>
      <c r="I13" s="6">
        <v>41036</v>
      </c>
      <c r="J13" s="6">
        <v>41036</v>
      </c>
      <c r="K13" s="8">
        <v>0</v>
      </c>
      <c r="L13" s="8">
        <v>475694905.31</v>
      </c>
      <c r="M13" s="4">
        <v>99.977912</v>
      </c>
      <c r="N13" s="3">
        <v>8.0639</v>
      </c>
      <c r="O13" s="3" t="s">
        <v>20</v>
      </c>
    </row>
    <row r="14" spans="1:15" ht="11.25">
      <c r="A14" s="2">
        <v>11</v>
      </c>
      <c r="B14" s="1" t="s">
        <v>33</v>
      </c>
      <c r="C14" s="1" t="s">
        <v>40</v>
      </c>
      <c r="D14" s="1" t="s">
        <v>27</v>
      </c>
      <c r="E14" s="6">
        <v>41058</v>
      </c>
      <c r="F14" s="7">
        <f t="shared" si="0"/>
        <v>22</v>
      </c>
      <c r="G14" s="2" t="s">
        <v>19</v>
      </c>
      <c r="H14" s="6">
        <v>41036</v>
      </c>
      <c r="I14" s="6">
        <v>41036</v>
      </c>
      <c r="J14" s="6">
        <v>41036</v>
      </c>
      <c r="K14" s="8">
        <v>3500000</v>
      </c>
      <c r="L14" s="8">
        <v>347969650</v>
      </c>
      <c r="M14" s="4">
        <f>VLOOKUP(C14,'[1]dump'!$A$1:$G$106,7,0)</f>
        <v>99.4463</v>
      </c>
      <c r="N14" s="3">
        <f>VLOOKUP(C14,'[1]dump'!$A$1:$I$106,9,0)*100</f>
        <v>9.677976398309653</v>
      </c>
      <c r="O14" s="3" t="s">
        <v>20</v>
      </c>
    </row>
    <row r="15" spans="1:15" ht="11.25">
      <c r="A15" s="2">
        <v>12</v>
      </c>
      <c r="B15" s="1" t="s">
        <v>34</v>
      </c>
      <c r="C15" s="1" t="s">
        <v>41</v>
      </c>
      <c r="D15" s="1" t="s">
        <v>27</v>
      </c>
      <c r="E15" s="6">
        <v>41060</v>
      </c>
      <c r="F15" s="7">
        <f t="shared" si="0"/>
        <v>24</v>
      </c>
      <c r="G15" s="2" t="s">
        <v>19</v>
      </c>
      <c r="H15" s="6">
        <v>41036</v>
      </c>
      <c r="I15" s="6">
        <v>41036</v>
      </c>
      <c r="J15" s="6">
        <v>41036</v>
      </c>
      <c r="K15" s="8">
        <v>1500000</v>
      </c>
      <c r="L15" s="8">
        <v>148937400</v>
      </c>
      <c r="M15" s="4">
        <f>VLOOKUP(C15,'[1]dump'!$A$1:$G$106,7,0)</f>
        <v>99.3211</v>
      </c>
      <c r="N15" s="3">
        <f>VLOOKUP(C15,'[1]dump'!$A$1:$I$106,9,0)*100</f>
        <v>10.847223324613095</v>
      </c>
      <c r="O15" s="3" t="s">
        <v>20</v>
      </c>
    </row>
    <row r="16" spans="1:15" ht="11.25">
      <c r="A16" s="2">
        <v>13</v>
      </c>
      <c r="B16" s="1" t="s">
        <v>35</v>
      </c>
      <c r="C16" s="1" t="s">
        <v>42</v>
      </c>
      <c r="D16" s="1" t="s">
        <v>27</v>
      </c>
      <c r="E16" s="6">
        <v>41088</v>
      </c>
      <c r="F16" s="7">
        <f t="shared" si="0"/>
        <v>52</v>
      </c>
      <c r="G16" s="2" t="s">
        <v>19</v>
      </c>
      <c r="H16" s="6">
        <v>41036</v>
      </c>
      <c r="I16" s="6">
        <v>41036</v>
      </c>
      <c r="J16" s="6">
        <v>41036</v>
      </c>
      <c r="K16" s="8">
        <v>2500000</v>
      </c>
      <c r="L16" s="8">
        <v>246696250</v>
      </c>
      <c r="M16" s="4">
        <v>98.6785</v>
      </c>
      <c r="N16" s="3">
        <v>9.4001</v>
      </c>
      <c r="O16" s="3" t="s">
        <v>20</v>
      </c>
    </row>
    <row r="17" spans="1:15" ht="11.25">
      <c r="A17" s="2">
        <v>14</v>
      </c>
      <c r="B17" s="1" t="s">
        <v>32</v>
      </c>
      <c r="C17" s="1" t="s">
        <v>39</v>
      </c>
      <c r="D17" s="1" t="s">
        <v>27</v>
      </c>
      <c r="E17" s="6">
        <v>41044</v>
      </c>
      <c r="F17" s="7">
        <f t="shared" si="0"/>
        <v>8</v>
      </c>
      <c r="G17" s="2" t="s">
        <v>19</v>
      </c>
      <c r="H17" s="6">
        <v>41036</v>
      </c>
      <c r="I17" s="6">
        <v>41036</v>
      </c>
      <c r="J17" s="6">
        <v>41036</v>
      </c>
      <c r="K17" s="8">
        <v>2000000</v>
      </c>
      <c r="L17" s="8">
        <v>199616600</v>
      </c>
      <c r="M17" s="4">
        <f>VLOOKUP(C17,'[1]dump'!$A$1:$G$106,7,0)</f>
        <v>99.8323</v>
      </c>
      <c r="N17" s="3">
        <f>VLOOKUP(C17,'[1]dump'!$A$1:$I$106,9,0)*100</f>
        <v>8.761557337202174</v>
      </c>
      <c r="O17" s="3" t="s">
        <v>44</v>
      </c>
    </row>
    <row r="18" spans="1:15" ht="11.25">
      <c r="A18" s="2">
        <v>15</v>
      </c>
      <c r="B18" s="1" t="s">
        <v>29</v>
      </c>
      <c r="C18" s="1" t="s">
        <v>21</v>
      </c>
      <c r="D18" s="1" t="s">
        <v>24</v>
      </c>
      <c r="E18" s="6">
        <v>41037</v>
      </c>
      <c r="F18" s="7">
        <f t="shared" si="0"/>
        <v>1</v>
      </c>
      <c r="G18" s="2" t="s">
        <v>19</v>
      </c>
      <c r="H18" s="6">
        <v>41036</v>
      </c>
      <c r="I18" s="6">
        <v>41036</v>
      </c>
      <c r="J18" s="6">
        <v>41036</v>
      </c>
      <c r="K18" s="8">
        <v>0</v>
      </c>
      <c r="L18" s="8">
        <v>9847824.33</v>
      </c>
      <c r="M18" s="4">
        <v>99.977912</v>
      </c>
      <c r="N18" s="3">
        <v>8.0639</v>
      </c>
      <c r="O18" s="3" t="s">
        <v>20</v>
      </c>
    </row>
    <row r="19" spans="1:15" ht="11.25">
      <c r="A19" s="2">
        <v>16</v>
      </c>
      <c r="B19" s="1" t="s">
        <v>29</v>
      </c>
      <c r="C19" s="1" t="s">
        <v>21</v>
      </c>
      <c r="D19" s="1" t="s">
        <v>25</v>
      </c>
      <c r="E19" s="6">
        <v>41037</v>
      </c>
      <c r="F19" s="7">
        <f t="shared" si="0"/>
        <v>1</v>
      </c>
      <c r="G19" s="2" t="s">
        <v>19</v>
      </c>
      <c r="H19" s="6">
        <v>41036</v>
      </c>
      <c r="I19" s="6">
        <v>41036</v>
      </c>
      <c r="J19" s="6">
        <v>41036</v>
      </c>
      <c r="K19" s="8">
        <v>0</v>
      </c>
      <c r="L19" s="8">
        <v>11397481.97</v>
      </c>
      <c r="M19" s="4">
        <v>99.977912</v>
      </c>
      <c r="N19" s="3">
        <v>8.0639</v>
      </c>
      <c r="O19" s="3" t="s">
        <v>20</v>
      </c>
    </row>
    <row r="20" spans="1:15" ht="11.25">
      <c r="A20" s="2">
        <v>17</v>
      </c>
      <c r="B20" s="1" t="s">
        <v>30</v>
      </c>
      <c r="C20" s="1" t="s">
        <v>37</v>
      </c>
      <c r="D20" s="1" t="s">
        <v>25</v>
      </c>
      <c r="E20" s="6">
        <v>41059</v>
      </c>
      <c r="F20" s="7">
        <f t="shared" si="0"/>
        <v>22</v>
      </c>
      <c r="G20" s="2" t="s">
        <v>28</v>
      </c>
      <c r="H20" s="6">
        <v>41036</v>
      </c>
      <c r="I20" s="6">
        <v>41037</v>
      </c>
      <c r="J20" s="6">
        <v>41036</v>
      </c>
      <c r="K20" s="8">
        <v>1100000</v>
      </c>
      <c r="L20" s="5">
        <v>109390160</v>
      </c>
      <c r="M20" s="4">
        <v>99.4456</v>
      </c>
      <c r="N20" s="3">
        <v>9.25</v>
      </c>
      <c r="O20" s="3" t="s">
        <v>20</v>
      </c>
    </row>
    <row r="21" spans="1:15" ht="11.25">
      <c r="A21" s="2">
        <v>18</v>
      </c>
      <c r="B21" s="1" t="s">
        <v>29</v>
      </c>
      <c r="C21" s="1" t="s">
        <v>21</v>
      </c>
      <c r="D21" s="1" t="s">
        <v>26</v>
      </c>
      <c r="E21" s="6">
        <v>41037</v>
      </c>
      <c r="F21" s="7">
        <f t="shared" si="0"/>
        <v>1</v>
      </c>
      <c r="G21" s="2" t="s">
        <v>19</v>
      </c>
      <c r="H21" s="6">
        <v>41036</v>
      </c>
      <c r="I21" s="6">
        <v>41036</v>
      </c>
      <c r="J21" s="6">
        <v>41036</v>
      </c>
      <c r="K21" s="8">
        <v>0</v>
      </c>
      <c r="L21" s="5">
        <v>11247515.1</v>
      </c>
      <c r="M21" s="4">
        <v>99.977912</v>
      </c>
      <c r="N21" s="3">
        <v>8.0639</v>
      </c>
      <c r="O21" s="3" t="s">
        <v>20</v>
      </c>
    </row>
    <row r="22" spans="1:15" ht="11.25">
      <c r="A22" s="2">
        <v>19</v>
      </c>
      <c r="B22" s="1" t="s">
        <v>34</v>
      </c>
      <c r="C22" s="1" t="s">
        <v>41</v>
      </c>
      <c r="D22" s="1" t="s">
        <v>26</v>
      </c>
      <c r="E22" s="6">
        <v>41060</v>
      </c>
      <c r="F22" s="7">
        <f t="shared" si="0"/>
        <v>24</v>
      </c>
      <c r="G22" s="2" t="s">
        <v>19</v>
      </c>
      <c r="H22" s="6">
        <v>41036</v>
      </c>
      <c r="I22" s="6">
        <v>41036</v>
      </c>
      <c r="J22" s="6">
        <v>41036</v>
      </c>
      <c r="K22" s="15">
        <v>1000000</v>
      </c>
      <c r="L22" s="5">
        <v>99291600</v>
      </c>
      <c r="M22" s="4">
        <f>VLOOKUP(C22,'[1]dump'!$A$1:$G$106,7,0)</f>
        <v>99.3211</v>
      </c>
      <c r="N22" s="3">
        <f>VLOOKUP(C22,'[1]dump'!$A$1:$I$106,9,0)*100</f>
        <v>10.847223324613095</v>
      </c>
      <c r="O22" s="3" t="s">
        <v>20</v>
      </c>
    </row>
    <row r="23" spans="1:15" ht="11.25">
      <c r="A23" s="2">
        <v>20</v>
      </c>
      <c r="B23" s="1" t="s">
        <v>36</v>
      </c>
      <c r="C23" s="1" t="s">
        <v>43</v>
      </c>
      <c r="D23" s="1" t="s">
        <v>26</v>
      </c>
      <c r="E23" s="6">
        <v>41068</v>
      </c>
      <c r="F23" s="7">
        <f t="shared" si="0"/>
        <v>32</v>
      </c>
      <c r="G23" s="2" t="s">
        <v>19</v>
      </c>
      <c r="H23" s="6">
        <v>41036</v>
      </c>
      <c r="I23" s="6">
        <v>41036</v>
      </c>
      <c r="J23" s="6">
        <v>41036</v>
      </c>
      <c r="K23" s="15">
        <v>500000</v>
      </c>
      <c r="L23" s="5">
        <v>49600500</v>
      </c>
      <c r="M23" s="4">
        <f>VLOOKUP(C23,'[1]dump'!$A$1:$G$106,7,0)</f>
        <v>99.226</v>
      </c>
      <c r="N23" s="3">
        <f>VLOOKUP(C23,'[1]dump'!$A$1:$I$106,9,0)*100</f>
        <v>9.184796422921854</v>
      </c>
      <c r="O23" s="3" t="s">
        <v>44</v>
      </c>
    </row>
    <row r="24" spans="1:15" ht="11.25">
      <c r="A24" s="2">
        <v>21</v>
      </c>
      <c r="B24" s="1" t="s">
        <v>31</v>
      </c>
      <c r="C24" s="1" t="s">
        <v>38</v>
      </c>
      <c r="D24" s="1" t="s">
        <v>26</v>
      </c>
      <c r="E24" s="6">
        <v>41044</v>
      </c>
      <c r="F24" s="7">
        <f t="shared" si="0"/>
        <v>7</v>
      </c>
      <c r="G24" s="2" t="s">
        <v>28</v>
      </c>
      <c r="H24" s="6">
        <v>41036</v>
      </c>
      <c r="I24" s="6">
        <v>41037</v>
      </c>
      <c r="J24" s="6">
        <v>41036</v>
      </c>
      <c r="K24" s="15">
        <v>500000</v>
      </c>
      <c r="L24" s="5">
        <v>49905750</v>
      </c>
      <c r="M24" s="4">
        <v>99.8115</v>
      </c>
      <c r="N24" s="3">
        <v>9.85</v>
      </c>
      <c r="O24" s="3" t="s">
        <v>20</v>
      </c>
    </row>
    <row r="25" spans="1:15" ht="11.25">
      <c r="A25" s="2">
        <v>22</v>
      </c>
      <c r="B25" s="1" t="s">
        <v>29</v>
      </c>
      <c r="C25" s="1" t="s">
        <v>21</v>
      </c>
      <c r="D25" s="1" t="s">
        <v>3</v>
      </c>
      <c r="E25" s="6">
        <v>41037</v>
      </c>
      <c r="F25" s="7">
        <f t="shared" si="0"/>
        <v>1</v>
      </c>
      <c r="G25" s="2" t="s">
        <v>19</v>
      </c>
      <c r="H25" s="6">
        <v>41036</v>
      </c>
      <c r="I25" s="6">
        <v>41036</v>
      </c>
      <c r="J25" s="6">
        <v>41036</v>
      </c>
      <c r="K25" s="8">
        <v>0</v>
      </c>
      <c r="L25" s="5">
        <v>181259954.46</v>
      </c>
      <c r="M25" s="4">
        <v>99.977912</v>
      </c>
      <c r="N25" s="3">
        <v>8.0639</v>
      </c>
      <c r="O25" s="3" t="s">
        <v>20</v>
      </c>
    </row>
    <row r="26" spans="1:15" ht="11.25">
      <c r="A26" s="2">
        <v>23</v>
      </c>
      <c r="B26" s="1" t="s">
        <v>36</v>
      </c>
      <c r="C26" s="1" t="s">
        <v>43</v>
      </c>
      <c r="D26" s="1" t="s">
        <v>3</v>
      </c>
      <c r="E26" s="6">
        <v>41068</v>
      </c>
      <c r="F26" s="7">
        <f t="shared" si="0"/>
        <v>32</v>
      </c>
      <c r="G26" s="2" t="s">
        <v>19</v>
      </c>
      <c r="H26" s="6">
        <v>41036</v>
      </c>
      <c r="I26" s="6">
        <v>41036</v>
      </c>
      <c r="J26" s="6">
        <v>41036</v>
      </c>
      <c r="K26" s="8">
        <v>500000</v>
      </c>
      <c r="L26" s="5">
        <v>49600500</v>
      </c>
      <c r="M26" s="4">
        <f>VLOOKUP(C26,'[1]dump'!$A$1:$G$106,7,0)</f>
        <v>99.226</v>
      </c>
      <c r="N26" s="3">
        <f>VLOOKUP(C26,'[1]dump'!$A$1:$I$106,9,0)*100</f>
        <v>9.184796422921854</v>
      </c>
      <c r="O26" s="3" t="s">
        <v>44</v>
      </c>
    </row>
    <row r="27" spans="1:15" ht="11.25">
      <c r="A27" s="2">
        <v>24</v>
      </c>
      <c r="B27" s="1" t="s">
        <v>32</v>
      </c>
      <c r="C27" s="1" t="s">
        <v>39</v>
      </c>
      <c r="D27" s="1" t="s">
        <v>3</v>
      </c>
      <c r="E27" s="6">
        <v>41044</v>
      </c>
      <c r="F27" s="7">
        <f t="shared" si="0"/>
        <v>8</v>
      </c>
      <c r="G27" s="2" t="s">
        <v>19</v>
      </c>
      <c r="H27" s="6">
        <v>41036</v>
      </c>
      <c r="I27" s="6">
        <v>41036</v>
      </c>
      <c r="J27" s="6">
        <v>41036</v>
      </c>
      <c r="K27" s="15">
        <v>500000</v>
      </c>
      <c r="L27" s="5">
        <v>49904150</v>
      </c>
      <c r="M27" s="4">
        <f>VLOOKUP(C27,'[1]dump'!$A$1:$G$106,7,0)</f>
        <v>99.8323</v>
      </c>
      <c r="N27" s="3">
        <f>VLOOKUP(C27,'[1]dump'!$A$1:$I$106,9,0)*100</f>
        <v>8.761557337202174</v>
      </c>
      <c r="O27" s="3" t="s">
        <v>44</v>
      </c>
    </row>
    <row r="28" spans="1:15" ht="11.25">
      <c r="A28" s="2">
        <v>25</v>
      </c>
      <c r="B28" s="1" t="s">
        <v>33</v>
      </c>
      <c r="C28" s="1" t="s">
        <v>40</v>
      </c>
      <c r="D28" s="1" t="s">
        <v>3</v>
      </c>
      <c r="E28" s="6">
        <v>41058</v>
      </c>
      <c r="F28" s="7">
        <f t="shared" si="0"/>
        <v>22</v>
      </c>
      <c r="G28" s="2" t="s">
        <v>19</v>
      </c>
      <c r="H28" s="6">
        <v>41036</v>
      </c>
      <c r="I28" s="6">
        <v>41036</v>
      </c>
      <c r="J28" s="6">
        <v>41036</v>
      </c>
      <c r="K28" s="8">
        <v>1500000</v>
      </c>
      <c r="L28" s="5">
        <v>149129850</v>
      </c>
      <c r="M28" s="4">
        <f>VLOOKUP(C28,'[1]dump'!$A$1:$G$106,7,0)</f>
        <v>99.4463</v>
      </c>
      <c r="N28" s="3">
        <f>VLOOKUP(C28,'[1]dump'!$A$1:$I$106,9,0)*100</f>
        <v>9.677976398309653</v>
      </c>
      <c r="O28" s="3" t="s">
        <v>20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2012-06-06T07:56:42Z</dcterms:modified>
  <cp:category/>
  <cp:version/>
  <cp:contentType/>
  <cp:contentStatus/>
</cp:coreProperties>
</file>