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<sst xmlns="http://schemas.openxmlformats.org/spreadsheetml/2006/main" count="145" uniqueCount="56">
  <si>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</si>
  <si>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</si>
  <si>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</si>
  <si>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</si>
  <si>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</si>
  <si>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</si>
  <si>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</si>
  <si>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</si>
  <si>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</si>
  <si>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</si>
  <si>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</si>
  <si>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</si>
  <si>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</si>
  <si>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</si>
  <si>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</si>
  <si>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</si>
  <si>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</si>
  <si>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</si>
  <si>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</si>
  <si>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</si>
  <si>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</si>
  <si>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</si>
  <si>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</si>
  <si>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</si>
  <si>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</si>
  <si>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</si>
  <si>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</si>
  <si>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</si>
  <si>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T+1</t>
  </si>
  <si>
    <t>CBLO 10-DEC-2012</t>
  </si>
  <si>
    <t>Canara Bank - 0%-CD- 27-Dec-2012</t>
  </si>
  <si>
    <t>State Bank of Patiala -CD- 0% - 24-Dec-2012</t>
  </si>
  <si>
    <t>Ratnakar Bank - CD - 0% - 22-Jan-2013</t>
  </si>
  <si>
    <t>Syndicate Bank -CD-0% - 26-Dec-2012</t>
  </si>
  <si>
    <t>Corporation Bank - CD - 0% - 18-Jan-2013</t>
  </si>
  <si>
    <t>Oriental Bank of Commerce - CD - 0% -13-Dec-2012</t>
  </si>
  <si>
    <t>Punjab Natl Bank -CD- 0% - 12-Dec-2012</t>
  </si>
  <si>
    <t>Punjab and Sind Bank - CD - 0% -14-Dec-2012</t>
  </si>
  <si>
    <t>JM Fin Ser- CP-0% - 24-Dec-2012</t>
  </si>
  <si>
    <t>Trapti Trad Inv CP-0% - 20-Dec-2012</t>
  </si>
  <si>
    <t>SBBKJPR- CD-0% - 19-Dec-2012</t>
  </si>
  <si>
    <t>JM Financial Products - CP - 0% - 24-Dec-2012</t>
  </si>
  <si>
    <t>Piramal Enterprises - 0% -CP - 17-Sep-2013</t>
  </si>
  <si>
    <t>INE476A16FP9</t>
  </si>
  <si>
    <t>INE652A16DA2</t>
  </si>
  <si>
    <t>INE976G16208</t>
  </si>
  <si>
    <t>INE667A16909</t>
  </si>
  <si>
    <t>INE112A16CF8</t>
  </si>
  <si>
    <t>INE141A16FQ7</t>
  </si>
  <si>
    <t>INE160A16II8</t>
  </si>
  <si>
    <t>INE608A16DO5</t>
  </si>
  <si>
    <t>INE012I14BB9</t>
  </si>
  <si>
    <t>INE977J14585</t>
  </si>
  <si>
    <t>INE648A16DH5</t>
  </si>
  <si>
    <t>INE523H14IY4</t>
  </si>
  <si>
    <t>INE140A14548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</si>
</sst>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9.%20Dec%2012\061212\Citi%20Valuation\Valuation_0612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9.%20Dec%2012\071212\Uploads\Pramerica_DebtPrice_Uploa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9.%20Dec%2012\071212\Citi%20Valuation\Valuation_0712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061212-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</sheetNames>
    <sheetDataSet>
      <sheetData sheetId="0">
        <row r="1">
          <cell r="B1" t="str">
            <v>ISIN</v>
          </cell>
          <cell r="C1" t="str">
            <v>MKTPRICE</v>
          </cell>
        </row>
        <row r="2">
          <cell r="B2" t="str">
            <v>IDIA00084864</v>
          </cell>
          <cell r="C2">
            <v>99.5913</v>
          </cell>
        </row>
        <row r="3">
          <cell r="B3" t="str">
            <v>IDIA00086051</v>
          </cell>
          <cell r="C3">
            <v>99.7729</v>
          </cell>
        </row>
        <row r="4">
          <cell r="B4" t="str">
            <v>IDIA00088448</v>
          </cell>
          <cell r="C4">
            <v>100.0416</v>
          </cell>
        </row>
        <row r="5">
          <cell r="B5" t="str">
            <v>IN0020110055</v>
          </cell>
          <cell r="C5">
            <v>105.92</v>
          </cell>
        </row>
        <row r="6">
          <cell r="B6" t="str">
            <v>IN0020120039</v>
          </cell>
          <cell r="C6">
            <v>100.66250000000001</v>
          </cell>
        </row>
        <row r="7">
          <cell r="B7" t="str">
            <v>INE001A07HD6</v>
          </cell>
          <cell r="C7">
            <v>100.5541</v>
          </cell>
        </row>
        <row r="8">
          <cell r="B8" t="str">
            <v>INE001A07JB6</v>
          </cell>
          <cell r="C8">
            <v>100.44810000000001</v>
          </cell>
        </row>
        <row r="9">
          <cell r="B9" t="str">
            <v>INE001A07JG5</v>
          </cell>
          <cell r="C9">
            <v>100.458</v>
          </cell>
        </row>
        <row r="10">
          <cell r="B10" t="str">
            <v>INE001A14HI1</v>
          </cell>
          <cell r="C10">
            <v>99.3841</v>
          </cell>
        </row>
        <row r="11">
          <cell r="B11" t="str">
            <v>INE001A14HM3</v>
          </cell>
          <cell r="C11">
            <v>98.14240000000001</v>
          </cell>
        </row>
        <row r="12">
          <cell r="B12" t="str">
            <v>INE012I14BB9</v>
          </cell>
          <cell r="C12">
            <v>99.6286</v>
          </cell>
        </row>
        <row r="13">
          <cell r="B13" t="str">
            <v>INE013A07KX3</v>
          </cell>
          <cell r="C13">
            <v>99.0663</v>
          </cell>
        </row>
        <row r="14">
          <cell r="B14" t="str">
            <v>INE013A14IF0</v>
          </cell>
          <cell r="C14">
            <v>97.31</v>
          </cell>
        </row>
        <row r="15">
          <cell r="B15" t="str">
            <v>INE013A14JZ6</v>
          </cell>
          <cell r="C15">
            <v>99.5651</v>
          </cell>
        </row>
        <row r="16">
          <cell r="B16" t="str">
            <v>INE020B08757</v>
          </cell>
          <cell r="C16">
            <v>101.4732</v>
          </cell>
        </row>
        <row r="17">
          <cell r="B17" t="str">
            <v>INE020B08773</v>
          </cell>
          <cell r="C17">
            <v>100.96010000000001</v>
          </cell>
        </row>
        <row r="18">
          <cell r="B18" t="str">
            <v>INE020E14AM0</v>
          </cell>
          <cell r="C18">
            <v>99.1396</v>
          </cell>
        </row>
        <row r="19">
          <cell r="B19" t="str">
            <v>INE037E14209</v>
          </cell>
          <cell r="C19">
            <v>97.628</v>
          </cell>
        </row>
        <row r="20">
          <cell r="B20" t="str">
            <v>INE037E14241</v>
          </cell>
          <cell r="C20">
            <v>98.89370000000001</v>
          </cell>
        </row>
        <row r="21">
          <cell r="B21" t="str">
            <v>INE038A07266</v>
          </cell>
          <cell r="C21">
            <v>101.0753</v>
          </cell>
        </row>
        <row r="22">
          <cell r="B22" t="str">
            <v>INE043D07BO2</v>
          </cell>
          <cell r="C22">
            <v>100.9073</v>
          </cell>
        </row>
        <row r="23">
          <cell r="B23" t="str">
            <v>INE043D07CH4</v>
          </cell>
          <cell r="C23">
            <v>100.7204</v>
          </cell>
        </row>
        <row r="24">
          <cell r="B24" t="str">
            <v>INE089A08051</v>
          </cell>
          <cell r="C24">
            <v>5.0087150000000005</v>
          </cell>
        </row>
        <row r="25">
          <cell r="B25" t="str">
            <v>INE090A08MR7</v>
          </cell>
          <cell r="C25">
            <v>100.1991</v>
          </cell>
        </row>
        <row r="26">
          <cell r="B26" t="str">
            <v>INE112A16CF8</v>
          </cell>
          <cell r="C26">
            <v>99.07430000000001</v>
          </cell>
        </row>
        <row r="27">
          <cell r="B27" t="str">
            <v>INE115A07AS7</v>
          </cell>
          <cell r="C27">
            <v>100.3797</v>
          </cell>
        </row>
        <row r="28">
          <cell r="B28" t="str">
            <v>INE115A07BT3</v>
          </cell>
          <cell r="C28">
            <v>100.9193</v>
          </cell>
        </row>
        <row r="29">
          <cell r="B29" t="str">
            <v>INE115A07CJ2</v>
          </cell>
          <cell r="C29">
            <v>100.6661</v>
          </cell>
        </row>
        <row r="30">
          <cell r="B30" t="str">
            <v>INE121H14AP2</v>
          </cell>
          <cell r="C30">
            <v>93.6704</v>
          </cell>
        </row>
        <row r="31">
          <cell r="B31" t="str">
            <v>INE134E08EE0</v>
          </cell>
          <cell r="C31">
            <v>101.1199</v>
          </cell>
        </row>
        <row r="32">
          <cell r="B32" t="str">
            <v>INE134E08EQ4</v>
          </cell>
          <cell r="C32">
            <v>100.9401</v>
          </cell>
        </row>
        <row r="33">
          <cell r="B33" t="str">
            <v>INE134E08EW2</v>
          </cell>
          <cell r="C33">
            <v>100.9162</v>
          </cell>
        </row>
        <row r="34">
          <cell r="B34" t="str">
            <v>INE140A14399</v>
          </cell>
          <cell r="C34">
            <v>98.90780000000001</v>
          </cell>
        </row>
        <row r="35">
          <cell r="B35" t="str">
            <v>INE140A14548</v>
          </cell>
          <cell r="C35">
            <v>93.1396</v>
          </cell>
        </row>
        <row r="36">
          <cell r="B36" t="str">
            <v>INE141A16FQ7</v>
          </cell>
          <cell r="C36">
            <v>99.8895</v>
          </cell>
        </row>
        <row r="37">
          <cell r="B37" t="str">
            <v>INE141A16FR5</v>
          </cell>
          <cell r="C37">
            <v>99.86840000000001</v>
          </cell>
        </row>
        <row r="38">
          <cell r="B38" t="str">
            <v>INE141A16IF4</v>
          </cell>
          <cell r="C38">
            <v>94.586</v>
          </cell>
        </row>
        <row r="39">
          <cell r="B39" t="str">
            <v>INE141A16IS7</v>
          </cell>
          <cell r="C39">
            <v>98.7688</v>
          </cell>
        </row>
        <row r="40">
          <cell r="B40" t="str">
            <v>INE160A16GT9</v>
          </cell>
          <cell r="C40">
            <v>99.7778</v>
          </cell>
        </row>
        <row r="41">
          <cell r="B41" t="str">
            <v>INE160A16II8</v>
          </cell>
          <cell r="C41">
            <v>99.9124</v>
          </cell>
        </row>
        <row r="42">
          <cell r="B42" t="str">
            <v>INE166A09030</v>
          </cell>
          <cell r="C42">
            <v>98.6556</v>
          </cell>
        </row>
        <row r="43">
          <cell r="B43" t="str">
            <v>INE179J14489</v>
          </cell>
          <cell r="C43">
            <v>99.7256</v>
          </cell>
        </row>
        <row r="44">
          <cell r="B44" t="str">
            <v>INE233A14AG9</v>
          </cell>
          <cell r="C44">
            <v>99.1537</v>
          </cell>
        </row>
        <row r="45">
          <cell r="B45" t="str">
            <v>INE236A14DT9</v>
          </cell>
          <cell r="C45">
            <v>95.99130000000001</v>
          </cell>
        </row>
        <row r="46">
          <cell r="B46" t="str">
            <v>INE237A16QD8</v>
          </cell>
          <cell r="C46">
            <v>94.4864</v>
          </cell>
        </row>
        <row r="47">
          <cell r="B47" t="str">
            <v>INE237A16RW6</v>
          </cell>
          <cell r="C47">
            <v>98.60640000000001</v>
          </cell>
        </row>
        <row r="48">
          <cell r="B48" t="str">
            <v>INE242A14DF6</v>
          </cell>
          <cell r="C48">
            <v>99.57650000000001</v>
          </cell>
        </row>
        <row r="49">
          <cell r="B49" t="str">
            <v>INE242A14DU5</v>
          </cell>
          <cell r="C49">
            <v>99.1627</v>
          </cell>
        </row>
        <row r="50">
          <cell r="B50" t="str">
            <v>INE261F09GH4</v>
          </cell>
          <cell r="C50">
            <v>101.11250000000001</v>
          </cell>
        </row>
        <row r="51">
          <cell r="B51" t="str">
            <v>INE261F09GN2</v>
          </cell>
          <cell r="C51">
            <v>100.6695</v>
          </cell>
        </row>
        <row r="52">
          <cell r="B52" t="str">
            <v>INE261F09GQ5</v>
          </cell>
          <cell r="C52">
            <v>100.8125</v>
          </cell>
        </row>
        <row r="53">
          <cell r="B53" t="str">
            <v>INE261F09GY9</v>
          </cell>
          <cell r="C53">
            <v>100.33080000000001</v>
          </cell>
        </row>
        <row r="54">
          <cell r="B54" t="str">
            <v>INE261F09HM2</v>
          </cell>
          <cell r="C54">
            <v>101.4974</v>
          </cell>
        </row>
        <row r="55">
          <cell r="B55" t="str">
            <v>INE289B14293</v>
          </cell>
          <cell r="C55">
            <v>99.7774</v>
          </cell>
        </row>
        <row r="56">
          <cell r="B56" t="str">
            <v>INE294A14865</v>
          </cell>
          <cell r="C56">
            <v>97.688</v>
          </cell>
        </row>
        <row r="57">
          <cell r="B57" t="str">
            <v>INE294A14873</v>
          </cell>
          <cell r="C57">
            <v>97.6401</v>
          </cell>
        </row>
        <row r="58">
          <cell r="B58" t="str">
            <v>INE296A07773</v>
          </cell>
          <cell r="C58">
            <v>100.34</v>
          </cell>
        </row>
        <row r="59">
          <cell r="B59" t="str">
            <v>INE306N14597</v>
          </cell>
          <cell r="C59">
            <v>98.70060000000001</v>
          </cell>
        </row>
        <row r="60">
          <cell r="B60" t="str">
            <v>INE308L14209</v>
          </cell>
          <cell r="C60">
            <v>94.1858</v>
          </cell>
        </row>
        <row r="61">
          <cell r="B61" t="str">
            <v>INE389H14363</v>
          </cell>
          <cell r="C61">
            <v>99.932</v>
          </cell>
        </row>
        <row r="62">
          <cell r="B62" t="str">
            <v>INE410J14082</v>
          </cell>
          <cell r="C62">
            <v>98.4723</v>
          </cell>
        </row>
        <row r="63">
          <cell r="B63" t="str">
            <v>INE414G07068</v>
          </cell>
          <cell r="C63">
            <v>98.1757</v>
          </cell>
        </row>
        <row r="64">
          <cell r="B64" t="str">
            <v>INE414G07084</v>
          </cell>
          <cell r="C64">
            <v>97.8306</v>
          </cell>
        </row>
        <row r="65">
          <cell r="B65" t="str">
            <v>INE428A16IF5</v>
          </cell>
          <cell r="C65">
            <v>98.7641</v>
          </cell>
        </row>
        <row r="66">
          <cell r="B66" t="str">
            <v>INE468M14258</v>
          </cell>
          <cell r="C66">
            <v>99.59020000000001</v>
          </cell>
        </row>
        <row r="67">
          <cell r="B67" t="str">
            <v>INE476A16FP9</v>
          </cell>
          <cell r="C67">
            <v>99.5766</v>
          </cell>
        </row>
        <row r="68">
          <cell r="B68" t="str">
            <v>INE476A16HF6</v>
          </cell>
          <cell r="C68">
            <v>97.55930000000001</v>
          </cell>
        </row>
        <row r="69">
          <cell r="B69" t="str">
            <v>INE483A16CJ5</v>
          </cell>
          <cell r="C69">
            <v>97.8606</v>
          </cell>
        </row>
        <row r="70">
          <cell r="B70" t="str">
            <v>INE511C14GU2</v>
          </cell>
          <cell r="C70">
            <v>98.6483</v>
          </cell>
        </row>
        <row r="71">
          <cell r="B71" t="str">
            <v>INE514E08BJ8</v>
          </cell>
          <cell r="C71">
            <v>101.19120000000001</v>
          </cell>
        </row>
        <row r="72">
          <cell r="B72" t="str">
            <v>INE514E08BS9</v>
          </cell>
          <cell r="C72">
            <v>100.2115</v>
          </cell>
        </row>
        <row r="73">
          <cell r="B73" t="str">
            <v>INE522D07321</v>
          </cell>
          <cell r="C73">
            <v>98.7997</v>
          </cell>
        </row>
        <row r="74">
          <cell r="B74" t="str">
            <v>INE522D07396</v>
          </cell>
          <cell r="C74">
            <v>88.8305</v>
          </cell>
        </row>
        <row r="75">
          <cell r="B75" t="str">
            <v>INE528G16RI4</v>
          </cell>
          <cell r="C75">
            <v>99.3938</v>
          </cell>
        </row>
        <row r="76">
          <cell r="B76" t="str">
            <v>INE532F14JA7</v>
          </cell>
          <cell r="C76">
            <v>98.9942</v>
          </cell>
        </row>
        <row r="77">
          <cell r="B77" t="str">
            <v>INE532F14JH2</v>
          </cell>
          <cell r="C77">
            <v>90.4701</v>
          </cell>
        </row>
        <row r="78">
          <cell r="B78" t="str">
            <v>INE535H07183</v>
          </cell>
          <cell r="C78">
            <v>100.3217</v>
          </cell>
        </row>
        <row r="79">
          <cell r="B79" t="str">
            <v>INE549K07030</v>
          </cell>
          <cell r="C79">
            <v>100.23570000000001</v>
          </cell>
        </row>
        <row r="80">
          <cell r="B80" t="str">
            <v>INE580B14865</v>
          </cell>
          <cell r="C80">
            <v>98.7376</v>
          </cell>
        </row>
        <row r="81">
          <cell r="B81" t="str">
            <v>INE582L14035</v>
          </cell>
          <cell r="C81">
            <v>99.6691</v>
          </cell>
        </row>
        <row r="82">
          <cell r="B82" t="str">
            <v>INE608A16DO5</v>
          </cell>
          <cell r="C82">
            <v>99.8695</v>
          </cell>
        </row>
        <row r="83">
          <cell r="B83" t="str">
            <v>INE648A16DH5</v>
          </cell>
          <cell r="C83">
            <v>99.75930000000001</v>
          </cell>
        </row>
        <row r="84">
          <cell r="B84" t="str">
            <v>INE651A16DI7</v>
          </cell>
          <cell r="C84">
            <v>99.80250000000001</v>
          </cell>
        </row>
        <row r="85">
          <cell r="B85" t="str">
            <v>INE652A16CZ1</v>
          </cell>
          <cell r="C85">
            <v>99.8696</v>
          </cell>
        </row>
        <row r="86">
          <cell r="B86" t="str">
            <v>INE652A16DA2</v>
          </cell>
          <cell r="C86">
            <v>99.64630000000001</v>
          </cell>
        </row>
        <row r="87">
          <cell r="B87" t="str">
            <v>INE652A16EQ6</v>
          </cell>
          <cell r="C87">
            <v>98.673</v>
          </cell>
        </row>
        <row r="88">
          <cell r="B88" t="str">
            <v>INE657K07106</v>
          </cell>
          <cell r="C88">
            <v>100.14590000000001</v>
          </cell>
        </row>
        <row r="89">
          <cell r="B89" t="str">
            <v>INE667A16909</v>
          </cell>
          <cell r="C89">
            <v>99.6027</v>
          </cell>
        </row>
        <row r="90">
          <cell r="B90" t="str">
            <v>INE667F07AA4</v>
          </cell>
          <cell r="C90">
            <v>100.35260000000001</v>
          </cell>
        </row>
        <row r="91">
          <cell r="B91" t="str">
            <v>INE683A16997</v>
          </cell>
          <cell r="C91">
            <v>97.29740000000001</v>
          </cell>
        </row>
        <row r="92">
          <cell r="B92" t="str">
            <v>INE721A07986</v>
          </cell>
          <cell r="C92">
            <v>100.9062</v>
          </cell>
        </row>
        <row r="93">
          <cell r="B93" t="str">
            <v>INE722A07224</v>
          </cell>
          <cell r="C93">
            <v>97.1986</v>
          </cell>
        </row>
        <row r="94">
          <cell r="B94" t="str">
            <v>INE722A07398</v>
          </cell>
          <cell r="C94">
            <v>104.1534</v>
          </cell>
        </row>
        <row r="95">
          <cell r="B95" t="str">
            <v>INE752E07FO7</v>
          </cell>
          <cell r="C95">
            <v>101.42710000000001</v>
          </cell>
        </row>
        <row r="96">
          <cell r="B96" t="str">
            <v>INE752E07JI1</v>
          </cell>
          <cell r="C96">
            <v>101.9218</v>
          </cell>
        </row>
        <row r="97">
          <cell r="B97" t="str">
            <v>INE846E14187</v>
          </cell>
          <cell r="C97">
            <v>99.4884</v>
          </cell>
        </row>
        <row r="98">
          <cell r="B98" t="str">
            <v>INE860H07250</v>
          </cell>
          <cell r="C98">
            <v>100.79230000000001</v>
          </cell>
        </row>
        <row r="99">
          <cell r="B99" t="str">
            <v>INE860H14JE0</v>
          </cell>
          <cell r="C99">
            <v>98.6293</v>
          </cell>
        </row>
        <row r="100">
          <cell r="B100" t="str">
            <v>INE866I07206</v>
          </cell>
          <cell r="C100">
            <v>101.17530000000001</v>
          </cell>
        </row>
        <row r="101">
          <cell r="B101" t="str">
            <v>INE866I07230</v>
          </cell>
          <cell r="C101">
            <v>102.33</v>
          </cell>
        </row>
        <row r="102">
          <cell r="B102" t="str">
            <v>INE866I08139</v>
          </cell>
          <cell r="C102">
            <v>101.0523</v>
          </cell>
        </row>
        <row r="103">
          <cell r="B103" t="str">
            <v>INE866I14CG5</v>
          </cell>
          <cell r="C103">
            <v>96.59280000000001</v>
          </cell>
        </row>
        <row r="104">
          <cell r="B104" t="str">
            <v>INE958G07643</v>
          </cell>
          <cell r="C104">
            <v>100.4792</v>
          </cell>
        </row>
        <row r="105">
          <cell r="B105" t="str">
            <v>INE976G16208</v>
          </cell>
          <cell r="C105">
            <v>98.9745</v>
          </cell>
        </row>
        <row r="106">
          <cell r="B106" t="str">
            <v>INE977J14585</v>
          </cell>
          <cell r="C106">
            <v>99.7228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L0712-F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MTM Price</v>
          </cell>
          <cell r="H1" t="str">
            <v>Amortised Price</v>
          </cell>
          <cell r="I1" t="str">
            <v>Final Price</v>
          </cell>
          <cell r="J1" t="str">
            <v>Amortization Period</v>
          </cell>
          <cell r="K1" t="str">
            <v>Threshold Level</v>
          </cell>
          <cell r="L1" t="str">
            <v>Adjustment Factor</v>
          </cell>
          <cell r="M1" t="str">
            <v>Modified Duration</v>
          </cell>
          <cell r="N1" t="str">
            <v>YTM</v>
          </cell>
        </row>
        <row r="2">
          <cell r="A2" t="str">
            <v>INE860H14JE0</v>
          </cell>
          <cell r="B2" t="str">
            <v>ADITYA BIRLA FINNANCE 04FEB2013 CP</v>
          </cell>
          <cell r="C2">
            <v>0</v>
          </cell>
          <cell r="D2" t="str">
            <v>A</v>
          </cell>
          <cell r="E2">
            <v>98.6292666666667</v>
          </cell>
          <cell r="F2">
            <v>0</v>
          </cell>
          <cell r="G2">
            <v>98.5777</v>
          </cell>
          <cell r="H2">
            <v>98.6293</v>
          </cell>
          <cell r="I2">
            <v>98.6292666666667</v>
          </cell>
          <cell r="J2">
            <v>60</v>
          </cell>
          <cell r="K2">
            <v>0.1</v>
          </cell>
          <cell r="L2">
            <v>0.1</v>
          </cell>
          <cell r="M2">
            <v>0</v>
          </cell>
          <cell r="N2">
            <v>0</v>
          </cell>
        </row>
        <row r="3">
          <cell r="A3" t="str">
            <v>INE428A16IF5</v>
          </cell>
          <cell r="B3" t="str">
            <v>ALLAHABAD BANK 01FEB2013 CD</v>
          </cell>
          <cell r="C3">
            <v>0</v>
          </cell>
          <cell r="D3" t="str">
            <v>A</v>
          </cell>
          <cell r="E3">
            <v>98.7641120689656</v>
          </cell>
          <cell r="F3">
            <v>0</v>
          </cell>
          <cell r="G3">
            <v>98.7471</v>
          </cell>
          <cell r="H3">
            <v>98.7641</v>
          </cell>
          <cell r="I3">
            <v>98.7641120689656</v>
          </cell>
          <cell r="J3">
            <v>60</v>
          </cell>
          <cell r="K3">
            <v>0.1</v>
          </cell>
          <cell r="L3">
            <v>0.1</v>
          </cell>
          <cell r="M3">
            <v>0</v>
          </cell>
          <cell r="N3">
            <v>0</v>
          </cell>
        </row>
        <row r="4">
          <cell r="A4" t="str">
            <v>INE179J14489</v>
          </cell>
          <cell r="B4" t="str">
            <v>BIRLA TMT HOLDINGS 20DEC2012 CP</v>
          </cell>
          <cell r="C4">
            <v>0</v>
          </cell>
          <cell r="D4" t="str">
            <v>A</v>
          </cell>
          <cell r="E4">
            <v>99.7255857142858</v>
          </cell>
          <cell r="F4">
            <v>0</v>
          </cell>
          <cell r="G4">
            <v>99.7217</v>
          </cell>
          <cell r="H4">
            <v>99.7256</v>
          </cell>
          <cell r="I4">
            <v>99.7255857142858</v>
          </cell>
          <cell r="J4">
            <v>60</v>
          </cell>
          <cell r="K4">
            <v>0.1</v>
          </cell>
          <cell r="L4">
            <v>0.1</v>
          </cell>
          <cell r="M4">
            <v>0</v>
          </cell>
          <cell r="N4">
            <v>0</v>
          </cell>
        </row>
        <row r="5">
          <cell r="A5" t="str">
            <v>INE476A16FP9</v>
          </cell>
          <cell r="B5" t="str">
            <v>CANARA BANK 27DEC12 CD</v>
          </cell>
          <cell r="C5">
            <v>0</v>
          </cell>
          <cell r="D5" t="str">
            <v>A</v>
          </cell>
          <cell r="E5">
            <v>99.576585</v>
          </cell>
          <cell r="F5">
            <v>0</v>
          </cell>
          <cell r="G5">
            <v>99.5573</v>
          </cell>
          <cell r="H5">
            <v>99.5766</v>
          </cell>
          <cell r="I5">
            <v>99.576585</v>
          </cell>
          <cell r="J5">
            <v>60</v>
          </cell>
          <cell r="K5">
            <v>0.1</v>
          </cell>
          <cell r="L5">
            <v>0.1</v>
          </cell>
          <cell r="M5">
            <v>0</v>
          </cell>
          <cell r="N5">
            <v>0</v>
          </cell>
        </row>
        <row r="6">
          <cell r="A6" t="str">
            <v>INE112A16CF8</v>
          </cell>
          <cell r="B6" t="str">
            <v>CORPORATION BANK 18JAN2013 CD</v>
          </cell>
          <cell r="C6">
            <v>0</v>
          </cell>
          <cell r="D6" t="str">
            <v>A</v>
          </cell>
          <cell r="E6">
            <v>99.0742785714286</v>
          </cell>
          <cell r="F6">
            <v>0</v>
          </cell>
          <cell r="G6">
            <v>99.0506</v>
          </cell>
          <cell r="H6">
            <v>99.0743</v>
          </cell>
          <cell r="I6">
            <v>99.0742785714286</v>
          </cell>
          <cell r="J6">
            <v>60</v>
          </cell>
          <cell r="K6">
            <v>0.1</v>
          </cell>
          <cell r="L6">
            <v>0.1</v>
          </cell>
          <cell r="M6">
            <v>0</v>
          </cell>
          <cell r="N6">
            <v>0.0834</v>
          </cell>
        </row>
        <row r="7">
          <cell r="A7" t="str">
            <v>INE532F14JA7</v>
          </cell>
          <cell r="B7" t="str">
            <v>EDELWEISS FINANCIAL SERVICES 18JAN2013 CP</v>
          </cell>
          <cell r="C7">
            <v>0</v>
          </cell>
          <cell r="D7" t="str">
            <v>A</v>
          </cell>
          <cell r="E7">
            <v>98.9941651162791</v>
          </cell>
          <cell r="F7">
            <v>0</v>
          </cell>
          <cell r="G7">
            <v>98.9216</v>
          </cell>
          <cell r="H7">
            <v>98.9942</v>
          </cell>
          <cell r="I7">
            <v>98.9941651162791</v>
          </cell>
          <cell r="J7">
            <v>60</v>
          </cell>
          <cell r="K7">
            <v>0.1</v>
          </cell>
          <cell r="L7">
            <v>0.1</v>
          </cell>
          <cell r="M7">
            <v>0</v>
          </cell>
          <cell r="N7">
            <v>0</v>
          </cell>
        </row>
        <row r="8">
          <cell r="A8" t="str">
            <v>INE289B14293</v>
          </cell>
          <cell r="B8" t="str">
            <v>GIC HOUSING FINANCE 18DEC2012 CP</v>
          </cell>
          <cell r="C8">
            <v>0</v>
          </cell>
          <cell r="D8" t="str">
            <v>A</v>
          </cell>
          <cell r="E8">
            <v>99.7774285714285</v>
          </cell>
          <cell r="F8">
            <v>0</v>
          </cell>
          <cell r="G8">
            <v>99.7782</v>
          </cell>
          <cell r="H8">
            <v>99.7774</v>
          </cell>
          <cell r="I8">
            <v>99.7774285714285</v>
          </cell>
          <cell r="J8">
            <v>60</v>
          </cell>
          <cell r="K8">
            <v>0.1</v>
          </cell>
          <cell r="L8">
            <v>0.1</v>
          </cell>
          <cell r="M8">
            <v>0</v>
          </cell>
          <cell r="N8">
            <v>0</v>
          </cell>
        </row>
        <row r="9">
          <cell r="A9" t="str">
            <v>INE233A14AG9</v>
          </cell>
          <cell r="B9" t="str">
            <v>GODREJ INDUSTRIES 14JNA2013 CP</v>
          </cell>
          <cell r="C9">
            <v>0</v>
          </cell>
          <cell r="D9" t="str">
            <v>A</v>
          </cell>
          <cell r="E9">
            <v>99.1536807006075</v>
          </cell>
          <cell r="F9">
            <v>0</v>
          </cell>
          <cell r="G9">
            <v>99.1542</v>
          </cell>
          <cell r="H9">
            <v>99.1537</v>
          </cell>
          <cell r="I9">
            <v>99.1536807006075</v>
          </cell>
          <cell r="J9">
            <v>60</v>
          </cell>
          <cell r="K9">
            <v>0.1</v>
          </cell>
          <cell r="L9">
            <v>0.1</v>
          </cell>
          <cell r="M9">
            <v>0</v>
          </cell>
          <cell r="N9">
            <v>0.08465</v>
          </cell>
        </row>
        <row r="10">
          <cell r="A10" t="str">
            <v>INE580B14865</v>
          </cell>
          <cell r="B10" t="str">
            <v>GRUH FINANCE 31JAN2013 CP</v>
          </cell>
          <cell r="C10">
            <v>0</v>
          </cell>
          <cell r="D10" t="str">
            <v>A</v>
          </cell>
          <cell r="E10">
            <v>98.7376103448276</v>
          </cell>
          <cell r="F10">
            <v>0</v>
          </cell>
          <cell r="G10">
            <v>98.7768</v>
          </cell>
          <cell r="H10">
            <v>98.7376</v>
          </cell>
          <cell r="I10">
            <v>98.7376103448276</v>
          </cell>
          <cell r="J10">
            <v>60</v>
          </cell>
          <cell r="K10">
            <v>0.1</v>
          </cell>
          <cell r="L10">
            <v>0.1</v>
          </cell>
          <cell r="M10">
            <v>0</v>
          </cell>
          <cell r="N10">
            <v>0</v>
          </cell>
        </row>
        <row r="11">
          <cell r="A11" t="str">
            <v>INE001A14HI1</v>
          </cell>
          <cell r="B11" t="str">
            <v>HDFC 04JAN2013 CP</v>
          </cell>
          <cell r="C11">
            <v>0</v>
          </cell>
          <cell r="D11" t="str">
            <v>A</v>
          </cell>
          <cell r="E11">
            <v>99.3841230769233</v>
          </cell>
          <cell r="F11">
            <v>0</v>
          </cell>
          <cell r="G11">
            <v>99.389</v>
          </cell>
          <cell r="H11">
            <v>99.3841</v>
          </cell>
          <cell r="I11">
            <v>99.3841230769233</v>
          </cell>
          <cell r="J11">
            <v>60</v>
          </cell>
          <cell r="K11">
            <v>0.1</v>
          </cell>
          <cell r="L11">
            <v>0.1</v>
          </cell>
          <cell r="M11">
            <v>0</v>
          </cell>
          <cell r="N11">
            <v>0</v>
          </cell>
        </row>
        <row r="12">
          <cell r="A12" t="str">
            <v>INE242A14DF6</v>
          </cell>
          <cell r="B12" t="str">
            <v>INDIAN OIL CORPORATION 27DSEC12 CP</v>
          </cell>
          <cell r="C12">
            <v>0</v>
          </cell>
          <cell r="D12" t="str">
            <v>A</v>
          </cell>
          <cell r="E12">
            <v>99.5765</v>
          </cell>
          <cell r="F12">
            <v>0</v>
          </cell>
          <cell r="G12">
            <v>99.5794</v>
          </cell>
          <cell r="H12">
            <v>99.5765</v>
          </cell>
          <cell r="I12">
            <v>99.5765</v>
          </cell>
          <cell r="J12">
            <v>60</v>
          </cell>
          <cell r="K12">
            <v>0.1</v>
          </cell>
          <cell r="L12">
            <v>0.1</v>
          </cell>
          <cell r="M12">
            <v>0</v>
          </cell>
          <cell r="N12">
            <v>0.08165</v>
          </cell>
        </row>
        <row r="13">
          <cell r="A13" t="str">
            <v>INE242A14DU5</v>
          </cell>
          <cell r="B13" t="str">
            <v>Indian Oil Corp. Ltd.-CP- 14 Jan 13</v>
          </cell>
          <cell r="C13">
            <v>0</v>
          </cell>
          <cell r="D13" t="str">
            <v>A</v>
          </cell>
          <cell r="E13">
            <v>99.1627208333337</v>
          </cell>
          <cell r="F13">
            <v>0</v>
          </cell>
          <cell r="G13">
            <v>99.1647</v>
          </cell>
          <cell r="H13">
            <v>99.1627</v>
          </cell>
          <cell r="I13">
            <v>99.1627208333337</v>
          </cell>
          <cell r="J13">
            <v>60</v>
          </cell>
          <cell r="K13">
            <v>0.1</v>
          </cell>
          <cell r="L13">
            <v>0.1</v>
          </cell>
          <cell r="M13">
            <v>0</v>
          </cell>
          <cell r="N13">
            <v>0</v>
          </cell>
        </row>
        <row r="14">
          <cell r="A14" t="str">
            <v>INE012I14BB9</v>
          </cell>
          <cell r="B14" t="str">
            <v>JM FINANCIAL SERVICES 24DEC212 CP</v>
          </cell>
          <cell r="C14">
            <v>0</v>
          </cell>
          <cell r="D14" t="str">
            <v>A</v>
          </cell>
          <cell r="E14">
            <v>99.6285714285714</v>
          </cell>
          <cell r="F14">
            <v>0</v>
          </cell>
          <cell r="G14">
            <v>99.6697</v>
          </cell>
          <cell r="H14">
            <v>99.6286</v>
          </cell>
          <cell r="I14">
            <v>99.6285714285714</v>
          </cell>
          <cell r="J14">
            <v>60</v>
          </cell>
          <cell r="K14">
            <v>0.1</v>
          </cell>
          <cell r="L14">
            <v>0.1</v>
          </cell>
          <cell r="M14">
            <v>0</v>
          </cell>
          <cell r="N14">
            <v>0</v>
          </cell>
        </row>
        <row r="15">
          <cell r="A15" t="str">
            <v>INE846E14187</v>
          </cell>
          <cell r="B15" t="str">
            <v>KARVY STOCK BROKING LTD 27DEC12 CP</v>
          </cell>
          <cell r="C15">
            <v>0</v>
          </cell>
          <cell r="D15" t="str">
            <v>A</v>
          </cell>
          <cell r="E15">
            <v>99.4883744750585</v>
          </cell>
          <cell r="F15">
            <v>0</v>
          </cell>
          <cell r="G15">
            <v>99.4834</v>
          </cell>
          <cell r="H15">
            <v>99.4884</v>
          </cell>
          <cell r="I15">
            <v>99.4883744750585</v>
          </cell>
          <cell r="J15">
            <v>60</v>
          </cell>
          <cell r="K15">
            <v>0.1</v>
          </cell>
          <cell r="L15">
            <v>0.1</v>
          </cell>
          <cell r="M15">
            <v>0</v>
          </cell>
          <cell r="N15">
            <v>0.0999</v>
          </cell>
        </row>
        <row r="16">
          <cell r="A16" t="str">
            <v>INE389H14363</v>
          </cell>
          <cell r="B16" t="str">
            <v>KEC INTERNATIONAL LTD 11DEC2012 CP</v>
          </cell>
          <cell r="C16">
            <v>0</v>
          </cell>
          <cell r="D16" t="str">
            <v>A</v>
          </cell>
          <cell r="E16">
            <v>99.931979223531</v>
          </cell>
          <cell r="F16">
            <v>0</v>
          </cell>
          <cell r="G16">
            <v>99.9324</v>
          </cell>
          <cell r="H16">
            <v>99.932</v>
          </cell>
          <cell r="I16">
            <v>99.931979223531</v>
          </cell>
          <cell r="J16">
            <v>60</v>
          </cell>
          <cell r="K16">
            <v>0.1</v>
          </cell>
          <cell r="L16">
            <v>0.1</v>
          </cell>
          <cell r="M16">
            <v>0</v>
          </cell>
          <cell r="N16">
            <v>0.0839</v>
          </cell>
        </row>
        <row r="17">
          <cell r="A17" t="str">
            <v>INE410J14082</v>
          </cell>
          <cell r="B17" t="str">
            <v>KOTAK COMMODITY SERVICE 05FEB2013 CP</v>
          </cell>
          <cell r="C17">
            <v>0</v>
          </cell>
          <cell r="D17" t="str">
            <v>A</v>
          </cell>
          <cell r="E17">
            <v>98.4722933333333</v>
          </cell>
          <cell r="F17">
            <v>0</v>
          </cell>
          <cell r="G17">
            <v>98.5573</v>
          </cell>
          <cell r="H17">
            <v>98.4723</v>
          </cell>
          <cell r="I17">
            <v>98.4722933333333</v>
          </cell>
          <cell r="J17">
            <v>60</v>
          </cell>
          <cell r="K17">
            <v>0.1</v>
          </cell>
          <cell r="L17">
            <v>0.1</v>
          </cell>
          <cell r="M17">
            <v>0</v>
          </cell>
          <cell r="N17">
            <v>0.0881</v>
          </cell>
        </row>
        <row r="18">
          <cell r="A18" t="str">
            <v>IDIA00086051</v>
          </cell>
          <cell r="B18" t="str">
            <v>KOTAK MAHINDRA BANK18DEC2012 (BRDS)</v>
          </cell>
          <cell r="C18">
            <v>0</v>
          </cell>
          <cell r="D18" t="str">
            <v>A</v>
          </cell>
          <cell r="E18">
            <v>99.7728771929825</v>
          </cell>
          <cell r="F18">
            <v>0</v>
          </cell>
          <cell r="G18">
            <v>99.7782</v>
          </cell>
          <cell r="H18">
            <v>99.7729</v>
          </cell>
          <cell r="I18">
            <v>99.7728771929825</v>
          </cell>
          <cell r="J18">
            <v>60</v>
          </cell>
          <cell r="K18">
            <v>0.1</v>
          </cell>
          <cell r="L18">
            <v>0.1</v>
          </cell>
          <cell r="M18">
            <v>0</v>
          </cell>
          <cell r="N18">
            <v>0</v>
          </cell>
        </row>
        <row r="19">
          <cell r="A19" t="str">
            <v>INE511C14GU2</v>
          </cell>
          <cell r="B19" t="str">
            <v>MAGMA FINCORP  01FEB2013 CP</v>
          </cell>
          <cell r="C19">
            <v>0</v>
          </cell>
          <cell r="D19" t="str">
            <v>A</v>
          </cell>
          <cell r="E19">
            <v>98.6483275862069</v>
          </cell>
          <cell r="F19">
            <v>0</v>
          </cell>
          <cell r="G19">
            <v>98.6502</v>
          </cell>
          <cell r="H19">
            <v>98.6483</v>
          </cell>
          <cell r="I19">
            <v>98.6483275862069</v>
          </cell>
          <cell r="J19">
            <v>60</v>
          </cell>
          <cell r="K19">
            <v>0.1</v>
          </cell>
          <cell r="L19">
            <v>0.1</v>
          </cell>
          <cell r="M19">
            <v>0</v>
          </cell>
          <cell r="N19">
            <v>0</v>
          </cell>
        </row>
        <row r="20">
          <cell r="A20" t="str">
            <v>INE549K07030</v>
          </cell>
          <cell r="B20" t="str">
            <v>MUTHOOT FINCORP LTD 12.75% 25JAN13 NCD</v>
          </cell>
          <cell r="C20">
            <v>0</v>
          </cell>
          <cell r="D20" t="str">
            <v>A</v>
          </cell>
          <cell r="E20">
            <v>101.77269722</v>
          </cell>
          <cell r="F20">
            <v>1.5369863</v>
          </cell>
          <cell r="G20">
            <v>100.2322</v>
          </cell>
          <cell r="H20">
            <v>100.2357</v>
          </cell>
          <cell r="I20">
            <v>100.235710919996</v>
          </cell>
          <cell r="J20">
            <v>60</v>
          </cell>
          <cell r="K20">
            <v>0.1</v>
          </cell>
          <cell r="L20">
            <v>0.1</v>
          </cell>
          <cell r="M20">
            <v>0.11869599</v>
          </cell>
          <cell r="N20">
            <v>0.10805</v>
          </cell>
        </row>
        <row r="21">
          <cell r="A21" t="str">
            <v>INE141A16IS7</v>
          </cell>
          <cell r="B21" t="str">
            <v>ORIENTAL BANK OF COMMERCE 01FEB2013 CD</v>
          </cell>
          <cell r="C21">
            <v>0</v>
          </cell>
          <cell r="D21" t="str">
            <v>A</v>
          </cell>
          <cell r="E21">
            <v>98.7688389830508</v>
          </cell>
          <cell r="F21">
            <v>0</v>
          </cell>
          <cell r="G21">
            <v>98.7471</v>
          </cell>
          <cell r="H21">
            <v>98.7688</v>
          </cell>
          <cell r="I21">
            <v>98.7688389830508</v>
          </cell>
          <cell r="J21">
            <v>60</v>
          </cell>
          <cell r="K21">
            <v>0.1</v>
          </cell>
          <cell r="L21">
            <v>0.1</v>
          </cell>
          <cell r="M21">
            <v>0</v>
          </cell>
          <cell r="N21">
            <v>0</v>
          </cell>
        </row>
        <row r="22">
          <cell r="A22" t="str">
            <v>INE141A16FQ7</v>
          </cell>
          <cell r="B22" t="str">
            <v>ORIENTAL BANK OF COMMERCE 13DEC12 CD</v>
          </cell>
          <cell r="C22">
            <v>0</v>
          </cell>
          <cell r="D22" t="str">
            <v>A</v>
          </cell>
          <cell r="E22">
            <v>99.8895</v>
          </cell>
          <cell r="F22">
            <v>0</v>
          </cell>
          <cell r="G22">
            <v>99.8684</v>
          </cell>
          <cell r="H22">
            <v>99.8895</v>
          </cell>
          <cell r="I22">
            <v>99.8895</v>
          </cell>
          <cell r="J22">
            <v>60</v>
          </cell>
          <cell r="K22">
            <v>0.1</v>
          </cell>
          <cell r="L22">
            <v>0.1</v>
          </cell>
          <cell r="M22">
            <v>0</v>
          </cell>
          <cell r="N22">
            <v>0.08155</v>
          </cell>
        </row>
        <row r="23">
          <cell r="A23" t="str">
            <v>INE141A16FR5</v>
          </cell>
          <cell r="B23" t="str">
            <v>ORIENTAL BANK OF COMMMERCE 14DEC2012 CD</v>
          </cell>
          <cell r="C23">
            <v>0</v>
          </cell>
          <cell r="D23" t="str">
            <v>A</v>
          </cell>
          <cell r="E23">
            <v>99.8684388400123</v>
          </cell>
          <cell r="F23">
            <v>0</v>
          </cell>
          <cell r="G23">
            <v>99.8692</v>
          </cell>
          <cell r="H23">
            <v>99.8684</v>
          </cell>
          <cell r="I23">
            <v>99.8684388400123</v>
          </cell>
          <cell r="J23">
            <v>60</v>
          </cell>
          <cell r="K23">
            <v>0.1</v>
          </cell>
          <cell r="L23">
            <v>0.1</v>
          </cell>
          <cell r="M23">
            <v>0</v>
          </cell>
          <cell r="N23">
            <v>0.0811</v>
          </cell>
        </row>
        <row r="24">
          <cell r="A24" t="str">
            <v>INE140A14399</v>
          </cell>
          <cell r="B24" t="str">
            <v>PIRAMAL ENTERPRISES 25JAN2013 CP</v>
          </cell>
          <cell r="C24">
            <v>0</v>
          </cell>
          <cell r="D24" t="str">
            <v>A</v>
          </cell>
          <cell r="E24">
            <v>98.9078291699547</v>
          </cell>
          <cell r="F24">
            <v>0</v>
          </cell>
          <cell r="G24">
            <v>98.9029</v>
          </cell>
          <cell r="H24">
            <v>98.9078</v>
          </cell>
          <cell r="I24">
            <v>98.9078291699547</v>
          </cell>
          <cell r="J24">
            <v>60</v>
          </cell>
          <cell r="K24">
            <v>0.1</v>
          </cell>
          <cell r="L24">
            <v>0.1</v>
          </cell>
          <cell r="M24">
            <v>0</v>
          </cell>
          <cell r="N24">
            <v>0.0842</v>
          </cell>
        </row>
        <row r="25">
          <cell r="A25" t="str">
            <v>INE608A16DO5</v>
          </cell>
          <cell r="B25" t="str">
            <v>PUNJAB AND SIND BANK 14DEC2012 CD</v>
          </cell>
          <cell r="C25">
            <v>0</v>
          </cell>
          <cell r="D25" t="str">
            <v>A</v>
          </cell>
          <cell r="E25">
            <v>99.8695428571429</v>
          </cell>
          <cell r="F25">
            <v>0</v>
          </cell>
          <cell r="G25">
            <v>99.8453</v>
          </cell>
          <cell r="H25">
            <v>99.8695</v>
          </cell>
          <cell r="I25">
            <v>99.8695428571429</v>
          </cell>
          <cell r="J25">
            <v>60</v>
          </cell>
          <cell r="K25">
            <v>0.1</v>
          </cell>
          <cell r="L25">
            <v>0.1</v>
          </cell>
          <cell r="M25">
            <v>0</v>
          </cell>
          <cell r="N25">
            <v>0.08735</v>
          </cell>
        </row>
        <row r="26">
          <cell r="A26" t="str">
            <v>INE160A16II8</v>
          </cell>
          <cell r="B26" t="str">
            <v>PUNJAB NATIONAL BANK 12DEC12 CD</v>
          </cell>
          <cell r="C26">
            <v>0</v>
          </cell>
          <cell r="D26" t="str">
            <v>A</v>
          </cell>
          <cell r="E26">
            <v>99.9124</v>
          </cell>
          <cell r="F26">
            <v>0</v>
          </cell>
          <cell r="G26">
            <v>99.8902</v>
          </cell>
          <cell r="H26">
            <v>99.9124</v>
          </cell>
          <cell r="I26">
            <v>99.9124</v>
          </cell>
          <cell r="J26">
            <v>60</v>
          </cell>
          <cell r="K26">
            <v>0.1</v>
          </cell>
          <cell r="L26">
            <v>0.1</v>
          </cell>
          <cell r="M26">
            <v>0</v>
          </cell>
          <cell r="N26">
            <v>0</v>
          </cell>
        </row>
        <row r="27">
          <cell r="A27" t="str">
            <v>INE160A16GT9</v>
          </cell>
          <cell r="B27" t="str">
            <v>PUNJAB NATIONAL BANK 18DEC12 CD</v>
          </cell>
          <cell r="C27">
            <v>0</v>
          </cell>
          <cell r="D27" t="str">
            <v>A</v>
          </cell>
          <cell r="E27">
            <v>99.7778</v>
          </cell>
          <cell r="F27">
            <v>0</v>
          </cell>
          <cell r="G27">
            <v>99.7782</v>
          </cell>
          <cell r="H27">
            <v>99.7778</v>
          </cell>
          <cell r="I27">
            <v>99.7778</v>
          </cell>
          <cell r="J27">
            <v>60</v>
          </cell>
          <cell r="K27">
            <v>0.1</v>
          </cell>
          <cell r="L27">
            <v>0.1</v>
          </cell>
          <cell r="M27">
            <v>0</v>
          </cell>
          <cell r="N27">
            <v>0.08195</v>
          </cell>
        </row>
        <row r="28">
          <cell r="A28" t="str">
            <v>INE976G16208</v>
          </cell>
          <cell r="B28" t="str">
            <v>RATNAKAR BANK 22JAN2013 CD</v>
          </cell>
          <cell r="C28">
            <v>0</v>
          </cell>
          <cell r="D28" t="str">
            <v>A</v>
          </cell>
          <cell r="E28">
            <v>98.974523255814</v>
          </cell>
          <cell r="F28">
            <v>0</v>
          </cell>
          <cell r="G28">
            <v>99.0236</v>
          </cell>
          <cell r="H28">
            <v>98.9745</v>
          </cell>
          <cell r="I28">
            <v>98.974523255814</v>
          </cell>
          <cell r="J28">
            <v>60</v>
          </cell>
          <cell r="K28">
            <v>0.1</v>
          </cell>
          <cell r="L28">
            <v>0.1</v>
          </cell>
          <cell r="M28">
            <v>0</v>
          </cell>
          <cell r="N28">
            <v>0.08355</v>
          </cell>
        </row>
        <row r="29">
          <cell r="A29" t="str">
            <v>INE013A14JZ6</v>
          </cell>
          <cell r="B29" t="str">
            <v>RELIANCE CAPITAL 27DEC2012 CP</v>
          </cell>
          <cell r="C29">
            <v>0</v>
          </cell>
          <cell r="D29" t="str">
            <v>A</v>
          </cell>
          <cell r="E29">
            <v>99.5650652173912</v>
          </cell>
          <cell r="F29">
            <v>0</v>
          </cell>
          <cell r="G29">
            <v>99.56</v>
          </cell>
          <cell r="H29">
            <v>99.5651</v>
          </cell>
          <cell r="I29">
            <v>99.5650652173912</v>
          </cell>
          <cell r="J29">
            <v>60</v>
          </cell>
          <cell r="K29">
            <v>0.1</v>
          </cell>
          <cell r="L29">
            <v>0.1</v>
          </cell>
          <cell r="M29">
            <v>0</v>
          </cell>
          <cell r="N29">
            <v>0</v>
          </cell>
        </row>
        <row r="30">
          <cell r="A30" t="str">
            <v>INE657K07106</v>
          </cell>
          <cell r="B30" t="str">
            <v>RHC HOLDING PRVT LTD 12.50% 29JAN13 NCD</v>
          </cell>
          <cell r="C30">
            <v>0</v>
          </cell>
          <cell r="D30" t="str">
            <v>A</v>
          </cell>
          <cell r="E30">
            <v>110.8015995</v>
          </cell>
          <cell r="F30">
            <v>10.6557377</v>
          </cell>
          <cell r="G30">
            <v>100.1243</v>
          </cell>
          <cell r="H30">
            <v>100.1459</v>
          </cell>
          <cell r="I30">
            <v>100.145861794</v>
          </cell>
          <cell r="J30">
            <v>60</v>
          </cell>
          <cell r="K30">
            <v>0.1</v>
          </cell>
          <cell r="L30">
            <v>0.1</v>
          </cell>
          <cell r="M30">
            <v>0.12896913</v>
          </cell>
          <cell r="N30">
            <v>0.1035</v>
          </cell>
        </row>
        <row r="31">
          <cell r="A31" t="str">
            <v>INE468M14258</v>
          </cell>
          <cell r="B31" t="str">
            <v>SHRIRAM EQUIPMENT FINANCE 26DEC2012 CP</v>
          </cell>
          <cell r="C31">
            <v>0</v>
          </cell>
          <cell r="D31" t="str">
            <v>A</v>
          </cell>
          <cell r="E31">
            <v>99.5902</v>
          </cell>
          <cell r="F31">
            <v>0</v>
          </cell>
          <cell r="G31">
            <v>99.5757</v>
          </cell>
          <cell r="H31">
            <v>99.5902</v>
          </cell>
          <cell r="I31">
            <v>99.5902</v>
          </cell>
          <cell r="J31">
            <v>60</v>
          </cell>
          <cell r="K31">
            <v>0.1</v>
          </cell>
          <cell r="L31">
            <v>0.1</v>
          </cell>
          <cell r="M31">
            <v>0</v>
          </cell>
          <cell r="N31">
            <v>0</v>
          </cell>
        </row>
        <row r="32">
          <cell r="A32" t="str">
            <v>INE648A16DH5</v>
          </cell>
          <cell r="B32" t="str">
            <v>STATE BANK OF BIKANER &amp; JAIPUR 19DEC12 CD</v>
          </cell>
          <cell r="C32">
            <v>0</v>
          </cell>
          <cell r="D32" t="str">
            <v>A</v>
          </cell>
          <cell r="E32">
            <v>99.7593444444444</v>
          </cell>
          <cell r="F32">
            <v>0</v>
          </cell>
          <cell r="G32">
            <v>99.8003</v>
          </cell>
          <cell r="H32">
            <v>99.7593</v>
          </cell>
          <cell r="I32">
            <v>99.7593444444444</v>
          </cell>
          <cell r="J32">
            <v>60</v>
          </cell>
          <cell r="K32">
            <v>0.1</v>
          </cell>
          <cell r="L32">
            <v>0.1</v>
          </cell>
          <cell r="M32">
            <v>0</v>
          </cell>
          <cell r="N32">
            <v>0</v>
          </cell>
        </row>
        <row r="33">
          <cell r="A33" t="str">
            <v>INE651A16DI7</v>
          </cell>
          <cell r="B33" t="str">
            <v>STATE BANK OF MYSORE 17DEC2012 CD</v>
          </cell>
          <cell r="C33">
            <v>0</v>
          </cell>
          <cell r="D33" t="str">
            <v>A</v>
          </cell>
          <cell r="E33">
            <v>99.8025250000001</v>
          </cell>
          <cell r="F33">
            <v>0</v>
          </cell>
          <cell r="G33">
            <v>99.8003</v>
          </cell>
          <cell r="H33">
            <v>99.8025</v>
          </cell>
          <cell r="I33">
            <v>99.8025250000001</v>
          </cell>
          <cell r="J33">
            <v>60</v>
          </cell>
          <cell r="K33">
            <v>0.1</v>
          </cell>
          <cell r="L33">
            <v>0.1</v>
          </cell>
          <cell r="M33">
            <v>0</v>
          </cell>
          <cell r="N33">
            <v>0.0818</v>
          </cell>
        </row>
        <row r="34">
          <cell r="A34" t="str">
            <v>INE652A16EQ6</v>
          </cell>
          <cell r="B34" t="str">
            <v>STATE BANK OF PATIALA 05FEB2013 CD</v>
          </cell>
          <cell r="C34">
            <v>0</v>
          </cell>
          <cell r="D34" t="str">
            <v>A</v>
          </cell>
          <cell r="E34">
            <v>98.673</v>
          </cell>
          <cell r="F34">
            <v>0</v>
          </cell>
          <cell r="G34">
            <v>98.6627</v>
          </cell>
          <cell r="H34">
            <v>98.673</v>
          </cell>
          <cell r="I34">
            <v>98.673</v>
          </cell>
          <cell r="J34">
            <v>60</v>
          </cell>
          <cell r="K34">
            <v>0.1</v>
          </cell>
          <cell r="L34">
            <v>0.1</v>
          </cell>
          <cell r="M34">
            <v>0</v>
          </cell>
          <cell r="N34">
            <v>0.0835</v>
          </cell>
        </row>
        <row r="35">
          <cell r="A35" t="str">
            <v>INE652A16CZ1</v>
          </cell>
          <cell r="B35" t="str">
            <v>STATE BANK OF PATIALA 14DEC12 CD</v>
          </cell>
          <cell r="C35">
            <v>0</v>
          </cell>
          <cell r="D35" t="str">
            <v>A</v>
          </cell>
          <cell r="E35">
            <v>99.86962</v>
          </cell>
          <cell r="F35">
            <v>0</v>
          </cell>
          <cell r="G35">
            <v>99.8683</v>
          </cell>
          <cell r="H35">
            <v>99.8696</v>
          </cell>
          <cell r="I35">
            <v>99.86962</v>
          </cell>
          <cell r="J35">
            <v>60</v>
          </cell>
          <cell r="K35">
            <v>0.1</v>
          </cell>
          <cell r="L35">
            <v>0.1</v>
          </cell>
          <cell r="M35">
            <v>0</v>
          </cell>
          <cell r="N35">
            <v>0.08165</v>
          </cell>
        </row>
        <row r="36">
          <cell r="A36" t="str">
            <v>INE020E14AM0</v>
          </cell>
          <cell r="B36" t="str">
            <v>STCI FINANCE 14JAN2013 CP</v>
          </cell>
          <cell r="C36">
            <v>0</v>
          </cell>
          <cell r="D36" t="str">
            <v>A</v>
          </cell>
          <cell r="E36">
            <v>99.1395517857146</v>
          </cell>
          <cell r="F36">
            <v>0</v>
          </cell>
          <cell r="G36">
            <v>99.1367</v>
          </cell>
          <cell r="H36">
            <v>99.1396</v>
          </cell>
          <cell r="I36">
            <v>99.1395517857146</v>
          </cell>
          <cell r="J36">
            <v>60</v>
          </cell>
          <cell r="K36">
            <v>0.1</v>
          </cell>
          <cell r="L36">
            <v>0.1</v>
          </cell>
          <cell r="M36">
            <v>0</v>
          </cell>
          <cell r="N36">
            <v>0.08855</v>
          </cell>
        </row>
        <row r="37">
          <cell r="A37" t="str">
            <v>INE667A16909</v>
          </cell>
          <cell r="B37" t="str">
            <v>SYNDICATE BANK 26DEC12 CD</v>
          </cell>
          <cell r="C37">
            <v>0</v>
          </cell>
          <cell r="D37" t="str">
            <v>A</v>
          </cell>
          <cell r="E37">
            <v>99.6026736842105</v>
          </cell>
          <cell r="F37">
            <v>0</v>
          </cell>
          <cell r="G37">
            <v>99.5794</v>
          </cell>
          <cell r="H37">
            <v>99.6027</v>
          </cell>
          <cell r="I37">
            <v>99.6026736842105</v>
          </cell>
          <cell r="J37">
            <v>60</v>
          </cell>
          <cell r="K37">
            <v>0.1</v>
          </cell>
          <cell r="L37">
            <v>0.1</v>
          </cell>
          <cell r="M37">
            <v>0</v>
          </cell>
          <cell r="N37">
            <v>0</v>
          </cell>
        </row>
        <row r="38">
          <cell r="A38" t="str">
            <v>INE652A16DA2</v>
          </cell>
          <cell r="B38" t="str">
            <v>State Bank of Patiala 24Dec12 CD</v>
          </cell>
          <cell r="C38">
            <v>0</v>
          </cell>
          <cell r="D38" t="str">
            <v>A</v>
          </cell>
          <cell r="E38">
            <v>99.6463058823529</v>
          </cell>
          <cell r="F38">
            <v>0</v>
          </cell>
          <cell r="G38">
            <v>99.6235</v>
          </cell>
          <cell r="H38">
            <v>99.6463</v>
          </cell>
          <cell r="I38">
            <v>99.6463058823529</v>
          </cell>
          <cell r="J38">
            <v>60</v>
          </cell>
          <cell r="K38">
            <v>0.1</v>
          </cell>
          <cell r="L38">
            <v>0.1</v>
          </cell>
          <cell r="M38">
            <v>0</v>
          </cell>
          <cell r="N38">
            <v>0</v>
          </cell>
        </row>
        <row r="39">
          <cell r="A39" t="str">
            <v>INE306N14597</v>
          </cell>
          <cell r="B39" t="str">
            <v>TATA CAPITAL FINANCIAL 01FEB2013 CP</v>
          </cell>
          <cell r="C39">
            <v>0</v>
          </cell>
          <cell r="D39" t="str">
            <v>A</v>
          </cell>
          <cell r="E39">
            <v>98.7006016949152</v>
          </cell>
          <cell r="F39">
            <v>0</v>
          </cell>
          <cell r="G39">
            <v>98.6759</v>
          </cell>
          <cell r="H39">
            <v>98.7006</v>
          </cell>
          <cell r="I39">
            <v>98.7006016949152</v>
          </cell>
          <cell r="J39">
            <v>60</v>
          </cell>
          <cell r="K39">
            <v>0.1</v>
          </cell>
          <cell r="L39">
            <v>0.1</v>
          </cell>
          <cell r="M39">
            <v>0</v>
          </cell>
          <cell r="N39">
            <v>0</v>
          </cell>
        </row>
        <row r="40">
          <cell r="A40" t="str">
            <v>INE582L14035</v>
          </cell>
          <cell r="B40" t="str">
            <v>TATA HOUSING DEVELOPMENT COMPANY 22DEC2012 CP</v>
          </cell>
          <cell r="C40">
            <v>0</v>
          </cell>
          <cell r="D40" t="str">
            <v>A</v>
          </cell>
          <cell r="E40">
            <v>99.6691333333331</v>
          </cell>
          <cell r="F40">
            <v>0</v>
          </cell>
          <cell r="G40">
            <v>99.6876</v>
          </cell>
          <cell r="H40">
            <v>99.6691</v>
          </cell>
          <cell r="I40">
            <v>99.6691333333331</v>
          </cell>
          <cell r="J40">
            <v>60</v>
          </cell>
          <cell r="K40">
            <v>0.1</v>
          </cell>
          <cell r="L40">
            <v>0.1</v>
          </cell>
          <cell r="M40">
            <v>0</v>
          </cell>
          <cell r="N40">
            <v>0</v>
          </cell>
        </row>
        <row r="41">
          <cell r="A41" t="str">
            <v>INE037E14241</v>
          </cell>
          <cell r="B41" t="str">
            <v>TATA TELESERVICES 23JAN2013 CP</v>
          </cell>
          <cell r="C41">
            <v>0</v>
          </cell>
          <cell r="D41" t="str">
            <v>A</v>
          </cell>
          <cell r="E41">
            <v>98.893740350877</v>
          </cell>
          <cell r="F41">
            <v>0</v>
          </cell>
          <cell r="G41">
            <v>98.8563</v>
          </cell>
          <cell r="H41">
            <v>98.8937</v>
          </cell>
          <cell r="I41">
            <v>98.893740350877</v>
          </cell>
          <cell r="J41">
            <v>60</v>
          </cell>
          <cell r="K41">
            <v>0.1</v>
          </cell>
          <cell r="L41">
            <v>0.1</v>
          </cell>
          <cell r="M41">
            <v>0</v>
          </cell>
          <cell r="N41">
            <v>0.09165</v>
          </cell>
        </row>
        <row r="42">
          <cell r="A42" t="str">
            <v>INE977J14585</v>
          </cell>
          <cell r="B42" t="str">
            <v>TRAPTI TRADING AND INVESTMENT PVT 20DEC2012 CP</v>
          </cell>
          <cell r="C42">
            <v>0</v>
          </cell>
          <cell r="D42" t="str">
            <v>A</v>
          </cell>
          <cell r="E42">
            <v>99.7228</v>
          </cell>
          <cell r="F42">
            <v>0</v>
          </cell>
          <cell r="G42">
            <v>99.7679</v>
          </cell>
          <cell r="H42">
            <v>99.7228</v>
          </cell>
          <cell r="I42">
            <v>99.7228</v>
          </cell>
          <cell r="J42">
            <v>60</v>
          </cell>
          <cell r="K42">
            <v>0.1</v>
          </cell>
          <cell r="L42">
            <v>0.1</v>
          </cell>
          <cell r="M42">
            <v>0</v>
          </cell>
          <cell r="N42">
            <v>0</v>
          </cell>
        </row>
        <row r="43">
          <cell r="A43" t="str">
            <v>INE528G16RI4</v>
          </cell>
          <cell r="B43" t="str">
            <v>YES BANK 04JAN2013 CD</v>
          </cell>
          <cell r="C43">
            <v>0</v>
          </cell>
          <cell r="D43" t="str">
            <v>A</v>
          </cell>
          <cell r="E43">
            <v>99.3937535714292</v>
          </cell>
          <cell r="F43">
            <v>0</v>
          </cell>
          <cell r="G43">
            <v>99.389</v>
          </cell>
          <cell r="H43">
            <v>99.3938</v>
          </cell>
          <cell r="I43">
            <v>99.3937535714292</v>
          </cell>
          <cell r="J43">
            <v>60</v>
          </cell>
          <cell r="K43">
            <v>0.1</v>
          </cell>
          <cell r="L43">
            <v>0.1</v>
          </cell>
          <cell r="M43">
            <v>0</v>
          </cell>
          <cell r="N43">
            <v>0.08375</v>
          </cell>
        </row>
        <row r="44">
          <cell r="A44" t="str">
            <v>INE522D07396</v>
          </cell>
          <cell r="B44" t="str">
            <v>0.00% MANAPPURAM FINANCE 13NOV2013 ZCB</v>
          </cell>
          <cell r="C44">
            <v>0</v>
          </cell>
          <cell r="D44" t="str">
            <v>N</v>
          </cell>
          <cell r="E44">
            <v>88.83045879</v>
          </cell>
          <cell r="F44">
            <v>0</v>
          </cell>
          <cell r="G44">
            <v>88.8305</v>
          </cell>
          <cell r="H44">
            <v>0</v>
          </cell>
          <cell r="I44">
            <v>0</v>
          </cell>
          <cell r="J44">
            <v>60</v>
          </cell>
          <cell r="K44">
            <v>0.1</v>
          </cell>
          <cell r="L44">
            <v>0.1</v>
          </cell>
          <cell r="M44">
            <v>0.82072131</v>
          </cell>
          <cell r="N44">
            <v>0.13498558</v>
          </cell>
        </row>
        <row r="45">
          <cell r="A45" t="str">
            <v>INE308L14209</v>
          </cell>
          <cell r="B45" t="str">
            <v>0.00%KARVY FINANCE 14JUN13</v>
          </cell>
          <cell r="C45">
            <v>0</v>
          </cell>
          <cell r="D45" t="str">
            <v>N</v>
          </cell>
          <cell r="E45">
            <v>94.1858190734283</v>
          </cell>
          <cell r="F45">
            <v>0</v>
          </cell>
          <cell r="G45">
            <v>94.1858</v>
          </cell>
          <cell r="H45">
            <v>0</v>
          </cell>
          <cell r="I45">
            <v>0</v>
          </cell>
          <cell r="J45">
            <v>60</v>
          </cell>
          <cell r="K45">
            <v>0.1</v>
          </cell>
          <cell r="L45">
            <v>0.1</v>
          </cell>
          <cell r="M45">
            <v>0</v>
          </cell>
          <cell r="N45">
            <v>0.11985</v>
          </cell>
        </row>
        <row r="46">
          <cell r="A46" t="str">
            <v>INE261F09HM2</v>
          </cell>
          <cell r="B46" t="str">
            <v>09.33% NABARD 12JUN17 NCD</v>
          </cell>
          <cell r="C46">
            <v>0</v>
          </cell>
          <cell r="D46" t="str">
            <v>N</v>
          </cell>
          <cell r="E46">
            <v>106.07291526</v>
          </cell>
          <cell r="F46">
            <v>4.57553425</v>
          </cell>
          <cell r="G46">
            <v>101.4974</v>
          </cell>
          <cell r="H46">
            <v>0</v>
          </cell>
          <cell r="I46">
            <v>0</v>
          </cell>
          <cell r="J46">
            <v>60</v>
          </cell>
          <cell r="K46">
            <v>0.1</v>
          </cell>
          <cell r="L46">
            <v>0.1</v>
          </cell>
          <cell r="M46">
            <v>3.42867474</v>
          </cell>
          <cell r="N46">
            <v>0.08885</v>
          </cell>
        </row>
        <row r="47">
          <cell r="A47" t="str">
            <v>INE001A07JB6</v>
          </cell>
          <cell r="B47" t="str">
            <v>09.60% HDFC 07AUG15 NCD</v>
          </cell>
          <cell r="C47">
            <v>0</v>
          </cell>
          <cell r="D47" t="str">
            <v>N</v>
          </cell>
          <cell r="E47">
            <v>103.68321402</v>
          </cell>
          <cell r="F47">
            <v>3.23506849</v>
          </cell>
          <cell r="G47">
            <v>100.4481</v>
          </cell>
          <cell r="H47">
            <v>0</v>
          </cell>
          <cell r="I47">
            <v>0</v>
          </cell>
          <cell r="J47">
            <v>60</v>
          </cell>
          <cell r="K47">
            <v>0.1</v>
          </cell>
          <cell r="L47">
            <v>0.1</v>
          </cell>
          <cell r="M47">
            <v>2.20255271</v>
          </cell>
          <cell r="N47">
            <v>0.0936</v>
          </cell>
        </row>
        <row r="48">
          <cell r="A48" t="str">
            <v>INE001A07HD6</v>
          </cell>
          <cell r="B48" t="str">
            <v>09.65% HDFC LTD (SR I-015) 16AUG14 NCD</v>
          </cell>
          <cell r="C48">
            <v>0</v>
          </cell>
          <cell r="D48" t="str">
            <v>N</v>
          </cell>
          <cell r="E48">
            <v>103.56807052</v>
          </cell>
          <cell r="F48">
            <v>3.0139726</v>
          </cell>
          <cell r="G48">
            <v>100.5541</v>
          </cell>
          <cell r="H48">
            <v>0</v>
          </cell>
          <cell r="I48">
            <v>0</v>
          </cell>
          <cell r="J48">
            <v>60</v>
          </cell>
          <cell r="K48">
            <v>0.1</v>
          </cell>
          <cell r="L48">
            <v>0.1</v>
          </cell>
          <cell r="M48">
            <v>1.46491375</v>
          </cell>
          <cell r="N48">
            <v>0.0922</v>
          </cell>
        </row>
        <row r="49">
          <cell r="A49" t="str">
            <v>INE296A07773</v>
          </cell>
          <cell r="B49" t="str">
            <v>10.05% BAJAJ FINANCE 11AUG2014 NCD</v>
          </cell>
          <cell r="C49">
            <v>0</v>
          </cell>
          <cell r="D49" t="str">
            <v>N</v>
          </cell>
          <cell r="E49">
            <v>103.64413283</v>
          </cell>
          <cell r="F49">
            <v>3.30410959</v>
          </cell>
          <cell r="G49">
            <v>100.34</v>
          </cell>
          <cell r="H49">
            <v>0</v>
          </cell>
          <cell r="I49">
            <v>0</v>
          </cell>
          <cell r="J49">
            <v>60</v>
          </cell>
          <cell r="K49">
            <v>0.1</v>
          </cell>
          <cell r="L49">
            <v>0.1</v>
          </cell>
          <cell r="M49">
            <v>1.44202895</v>
          </cell>
          <cell r="N49">
            <v>0.0975</v>
          </cell>
        </row>
        <row r="50">
          <cell r="A50" t="str">
            <v>INE667F07AA4</v>
          </cell>
          <cell r="B50" t="str">
            <v>10.07% SUNDARAM BNP HOME FIN 08AUG2014 NCD</v>
          </cell>
          <cell r="C50">
            <v>0</v>
          </cell>
          <cell r="D50" t="str">
            <v>N</v>
          </cell>
          <cell r="E50">
            <v>103.71847468</v>
          </cell>
          <cell r="F50">
            <v>3.36586301</v>
          </cell>
          <cell r="G50">
            <v>100.3526</v>
          </cell>
          <cell r="H50">
            <v>0</v>
          </cell>
          <cell r="I50">
            <v>0</v>
          </cell>
          <cell r="J50">
            <v>60</v>
          </cell>
          <cell r="K50">
            <v>0.1</v>
          </cell>
          <cell r="L50">
            <v>0.1</v>
          </cell>
          <cell r="M50">
            <v>1.43449375</v>
          </cell>
          <cell r="N50">
            <v>0.0976</v>
          </cell>
        </row>
        <row r="51">
          <cell r="A51" t="str">
            <v>INE115A07AS7</v>
          </cell>
          <cell r="B51" t="str">
            <v>10.20% LIC HOUSING FINANCE 07JUN2013 NCD</v>
          </cell>
          <cell r="C51">
            <v>0</v>
          </cell>
          <cell r="D51" t="str">
            <v>N</v>
          </cell>
          <cell r="E51">
            <v>105.52165729</v>
          </cell>
          <cell r="F51">
            <v>5.14191781</v>
          </cell>
          <cell r="G51">
            <v>100.3797</v>
          </cell>
          <cell r="H51">
            <v>0</v>
          </cell>
          <cell r="I51">
            <v>0</v>
          </cell>
          <cell r="J51">
            <v>60</v>
          </cell>
          <cell r="K51">
            <v>0.1</v>
          </cell>
          <cell r="L51">
            <v>0.1</v>
          </cell>
          <cell r="M51">
            <v>0.45519356</v>
          </cell>
          <cell r="N51">
            <v>0.0894056</v>
          </cell>
        </row>
        <row r="52">
          <cell r="A52" t="str">
            <v>INE535H07183</v>
          </cell>
          <cell r="B52" t="str">
            <v>10.75% FULLERTON INDIA CREDIT 28AUG14 NCD</v>
          </cell>
          <cell r="C52">
            <v>0</v>
          </cell>
          <cell r="D52" t="str">
            <v>N</v>
          </cell>
          <cell r="E52">
            <v>103.32580861</v>
          </cell>
          <cell r="F52">
            <v>3.00410959</v>
          </cell>
          <cell r="G52">
            <v>100.3217</v>
          </cell>
          <cell r="H52">
            <v>0</v>
          </cell>
          <cell r="I52">
            <v>0</v>
          </cell>
          <cell r="J52">
            <v>60</v>
          </cell>
          <cell r="K52">
            <v>0.1</v>
          </cell>
          <cell r="L52">
            <v>0.1</v>
          </cell>
          <cell r="M52">
            <v>1.46988465</v>
          </cell>
          <cell r="N52">
            <v>0.10465</v>
          </cell>
        </row>
        <row r="53">
          <cell r="A53" t="str">
            <v>INE721A07986</v>
          </cell>
          <cell r="B53" t="str">
            <v>11.00% SHRIRAM TRANSPORT FINANCE 26AUG2014</v>
          </cell>
          <cell r="C53">
            <v>0</v>
          </cell>
          <cell r="D53" t="str">
            <v>N</v>
          </cell>
          <cell r="E53">
            <v>108.4705795</v>
          </cell>
          <cell r="F53">
            <v>7.56438356</v>
          </cell>
          <cell r="G53">
            <v>100.9062</v>
          </cell>
          <cell r="H53">
            <v>0</v>
          </cell>
          <cell r="I53">
            <v>0</v>
          </cell>
          <cell r="J53">
            <v>60</v>
          </cell>
          <cell r="K53">
            <v>0.1</v>
          </cell>
          <cell r="L53">
            <v>0.1</v>
          </cell>
          <cell r="M53">
            <v>0.61602896</v>
          </cell>
          <cell r="N53">
            <v>0.09635</v>
          </cell>
        </row>
        <row r="54">
          <cell r="A54" t="str">
            <v>INE866I07206</v>
          </cell>
          <cell r="B54" t="str">
            <v>11.70% INDIA INFOLINE 18AUG14 NCD</v>
          </cell>
          <cell r="C54">
            <v>0</v>
          </cell>
          <cell r="D54" t="str">
            <v>N</v>
          </cell>
          <cell r="E54">
            <v>109.22101679</v>
          </cell>
          <cell r="F54">
            <v>8.04575342</v>
          </cell>
          <cell r="G54">
            <v>101.1753</v>
          </cell>
          <cell r="H54">
            <v>0</v>
          </cell>
          <cell r="I54">
            <v>0</v>
          </cell>
          <cell r="J54">
            <v>60</v>
          </cell>
          <cell r="K54">
            <v>0.1</v>
          </cell>
          <cell r="L54">
            <v>0.1</v>
          </cell>
          <cell r="M54">
            <v>1.36554198</v>
          </cell>
          <cell r="N54">
            <v>0.10895</v>
          </cell>
        </row>
        <row r="55">
          <cell r="A55" t="str">
            <v>INE722A07224</v>
          </cell>
          <cell r="B55" t="str">
            <v>11.85% SHRIRAM CITY UNION FINANCE 25AUG2016</v>
          </cell>
          <cell r="C55">
            <v>0</v>
          </cell>
          <cell r="D55" t="str">
            <v>N</v>
          </cell>
          <cell r="E55">
            <v>105.34755328</v>
          </cell>
          <cell r="F55">
            <v>8.14890411</v>
          </cell>
          <cell r="G55">
            <v>97.1986</v>
          </cell>
          <cell r="H55">
            <v>0</v>
          </cell>
          <cell r="I55">
            <v>0</v>
          </cell>
          <cell r="J55">
            <v>60</v>
          </cell>
          <cell r="K55">
            <v>0.1</v>
          </cell>
          <cell r="L55">
            <v>0.1</v>
          </cell>
          <cell r="M55">
            <v>2.01965557</v>
          </cell>
          <cell r="N55">
            <v>0.13128026</v>
          </cell>
        </row>
        <row r="56">
          <cell r="A56" t="str">
            <v>IDIA00088448</v>
          </cell>
          <cell r="B56" t="str">
            <v>12.00%  MANAPPURAM FIN 05MAR2013NCD</v>
          </cell>
          <cell r="C56">
            <v>0</v>
          </cell>
          <cell r="D56" t="str">
            <v>N</v>
          </cell>
          <cell r="E56">
            <v>100.14020962</v>
          </cell>
          <cell r="F56">
            <v>0.09863014</v>
          </cell>
          <cell r="G56">
            <v>100.0416</v>
          </cell>
          <cell r="H56">
            <v>0</v>
          </cell>
          <cell r="I56">
            <v>0</v>
          </cell>
          <cell r="J56">
            <v>60</v>
          </cell>
          <cell r="K56">
            <v>0.1</v>
          </cell>
          <cell r="L56">
            <v>0.1</v>
          </cell>
          <cell r="M56">
            <v>0.21318155</v>
          </cell>
          <cell r="N56">
            <v>0.11809</v>
          </cell>
        </row>
        <row r="57">
          <cell r="A57" t="str">
            <v>INE414G07068</v>
          </cell>
          <cell r="B57" t="str">
            <v>12.00% MUTHOOT FINANCE 14SEP2013 NCD</v>
          </cell>
          <cell r="C57">
            <v>0</v>
          </cell>
          <cell r="D57" t="str">
            <v>N</v>
          </cell>
          <cell r="E57">
            <v>100.97018317</v>
          </cell>
          <cell r="F57">
            <v>2.79452055</v>
          </cell>
          <cell r="G57">
            <v>98.1757</v>
          </cell>
          <cell r="H57">
            <v>0</v>
          </cell>
          <cell r="I57">
            <v>0</v>
          </cell>
          <cell r="J57">
            <v>60</v>
          </cell>
          <cell r="K57">
            <v>0.1</v>
          </cell>
          <cell r="L57">
            <v>0.1</v>
          </cell>
          <cell r="M57">
            <v>0.67150148</v>
          </cell>
          <cell r="N57">
            <v>0.1424</v>
          </cell>
        </row>
        <row r="58">
          <cell r="A58" t="str">
            <v>INE522D07321</v>
          </cell>
          <cell r="B58" t="str">
            <v>12.20% MANAPPURAM FIN 08SEP2013 NCD</v>
          </cell>
          <cell r="C58">
            <v>0</v>
          </cell>
          <cell r="D58" t="str">
            <v>N</v>
          </cell>
          <cell r="E58">
            <v>101.84130921</v>
          </cell>
          <cell r="F58">
            <v>3.04164384</v>
          </cell>
          <cell r="G58">
            <v>98.7997</v>
          </cell>
          <cell r="H58">
            <v>0</v>
          </cell>
          <cell r="I58">
            <v>0</v>
          </cell>
          <cell r="J58">
            <v>60</v>
          </cell>
          <cell r="K58">
            <v>0.1</v>
          </cell>
          <cell r="L58">
            <v>0.1</v>
          </cell>
          <cell r="M58">
            <v>0.67317216</v>
          </cell>
          <cell r="N58">
            <v>0.1435</v>
          </cell>
        </row>
        <row r="59">
          <cell r="A59" t="str">
            <v>INE414G07084</v>
          </cell>
          <cell r="B59" t="str">
            <v>12.25% MUTHOOT FINANCE 14SEP2014 NCD</v>
          </cell>
          <cell r="C59">
            <v>0</v>
          </cell>
          <cell r="D59" t="str">
            <v>N</v>
          </cell>
          <cell r="E59">
            <v>100.71689849</v>
          </cell>
          <cell r="F59">
            <v>2.88630137</v>
          </cell>
          <cell r="G59">
            <v>97.8306</v>
          </cell>
          <cell r="H59">
            <v>0</v>
          </cell>
          <cell r="I59">
            <v>0</v>
          </cell>
          <cell r="J59">
            <v>60</v>
          </cell>
          <cell r="K59">
            <v>0.1</v>
          </cell>
          <cell r="L59">
            <v>0.1</v>
          </cell>
          <cell r="M59">
            <v>1.45769881</v>
          </cell>
          <cell r="N59">
            <v>0.1362</v>
          </cell>
        </row>
        <row r="60">
          <cell r="A60" t="str">
            <v>INE866I08139</v>
          </cell>
          <cell r="B60" t="str">
            <v>12.75% INDIA INFOLINE FINANCE 17SEP18 NCD</v>
          </cell>
          <cell r="C60">
            <v>0</v>
          </cell>
          <cell r="D60" t="str">
            <v>N</v>
          </cell>
          <cell r="E60">
            <v>101.75094183</v>
          </cell>
          <cell r="F60">
            <v>0.69863014</v>
          </cell>
          <cell r="G60">
            <v>101.0523</v>
          </cell>
          <cell r="H60">
            <v>0</v>
          </cell>
          <cell r="I60">
            <v>0</v>
          </cell>
          <cell r="J60">
            <v>60</v>
          </cell>
          <cell r="K60">
            <v>0.1</v>
          </cell>
          <cell r="L60">
            <v>0.1</v>
          </cell>
          <cell r="M60">
            <v>4.05223906</v>
          </cell>
          <cell r="N60">
            <v>0.1324</v>
          </cell>
        </row>
        <row r="61">
          <cell r="A61" t="str">
            <v>INE166A09030</v>
          </cell>
          <cell r="B61" t="str">
            <v>8.75% ING VYSYA BANK 17MAY2015 NCD</v>
          </cell>
          <cell r="C61">
            <v>0</v>
          </cell>
          <cell r="D61" t="str">
            <v>N</v>
          </cell>
          <cell r="E61">
            <v>105.03234155</v>
          </cell>
          <cell r="F61">
            <v>6.37671233</v>
          </cell>
          <cell r="G61">
            <v>98.6556</v>
          </cell>
          <cell r="H61">
            <v>0</v>
          </cell>
          <cell r="I61">
            <v>0</v>
          </cell>
          <cell r="J61">
            <v>60</v>
          </cell>
          <cell r="K61">
            <v>0.1</v>
          </cell>
          <cell r="L61">
            <v>0.1</v>
          </cell>
          <cell r="M61">
            <v>1.97853464</v>
          </cell>
          <cell r="N61">
            <v>0.09375593</v>
          </cell>
        </row>
        <row r="62">
          <cell r="A62" t="str">
            <v>INE514E08BS9</v>
          </cell>
          <cell r="B62" t="str">
            <v>8.88 % EXIM BANK OF INDIA 18OCT2022 NCD</v>
          </cell>
          <cell r="C62">
            <v>0</v>
          </cell>
          <cell r="D62" t="str">
            <v>N</v>
          </cell>
          <cell r="E62">
            <v>101.45223588</v>
          </cell>
          <cell r="F62">
            <v>1.24076712</v>
          </cell>
          <cell r="G62">
            <v>100.2115</v>
          </cell>
          <cell r="H62">
            <v>0</v>
          </cell>
          <cell r="I62">
            <v>0</v>
          </cell>
          <cell r="J62">
            <v>60</v>
          </cell>
          <cell r="K62">
            <v>0.1</v>
          </cell>
          <cell r="L62">
            <v>0.1</v>
          </cell>
          <cell r="M62">
            <v>6.32945431</v>
          </cell>
          <cell r="N62">
            <v>0.0884</v>
          </cell>
        </row>
        <row r="63">
          <cell r="A63" t="str">
            <v>INE514E08BJ8</v>
          </cell>
          <cell r="B63" t="str">
            <v>9.14% EXIM BANK 01AUG22 NCD</v>
          </cell>
          <cell r="C63">
            <v>0</v>
          </cell>
          <cell r="D63" t="str">
            <v>N</v>
          </cell>
          <cell r="E63">
            <v>104.42149496</v>
          </cell>
          <cell r="F63">
            <v>3.23030137</v>
          </cell>
          <cell r="G63">
            <v>101.1912</v>
          </cell>
          <cell r="H63">
            <v>0</v>
          </cell>
          <cell r="I63">
            <v>0</v>
          </cell>
          <cell r="J63">
            <v>60</v>
          </cell>
          <cell r="K63">
            <v>0.1</v>
          </cell>
          <cell r="L63">
            <v>0.1</v>
          </cell>
          <cell r="M63">
            <v>6.08500265</v>
          </cell>
          <cell r="N63">
            <v>0.08936459</v>
          </cell>
        </row>
        <row r="64">
          <cell r="A64" t="str">
            <v>INE752E07FO7</v>
          </cell>
          <cell r="B64" t="str">
            <v>9.20% POWER GRID CORPORATION OF INDIA 12MAR2021 NCD</v>
          </cell>
          <cell r="C64">
            <v>0</v>
          </cell>
          <cell r="D64" t="str">
            <v>N</v>
          </cell>
          <cell r="E64">
            <v>108.25777811</v>
          </cell>
          <cell r="F64">
            <v>6.83068493</v>
          </cell>
          <cell r="G64">
            <v>101.4271</v>
          </cell>
          <cell r="H64">
            <v>0</v>
          </cell>
          <cell r="I64">
            <v>0</v>
          </cell>
          <cell r="J64">
            <v>60</v>
          </cell>
          <cell r="K64">
            <v>0.1</v>
          </cell>
          <cell r="L64">
            <v>0.1</v>
          </cell>
          <cell r="M64">
            <v>5.29913857</v>
          </cell>
          <cell r="N64">
            <v>0.08935</v>
          </cell>
        </row>
        <row r="65">
          <cell r="A65" t="str">
            <v>INE089A08051</v>
          </cell>
          <cell r="B65" t="str">
            <v>9.25% DR. REDDYS LAB 24MAR14 NCD</v>
          </cell>
          <cell r="C65">
            <v>0</v>
          </cell>
          <cell r="D65" t="str">
            <v>N</v>
          </cell>
          <cell r="E65">
            <v>106.73799799</v>
          </cell>
          <cell r="F65">
            <v>6.56369863</v>
          </cell>
          <cell r="G65">
            <v>100.1743</v>
          </cell>
          <cell r="H65">
            <v>0</v>
          </cell>
          <cell r="I65">
            <v>0</v>
          </cell>
          <cell r="J65">
            <v>60</v>
          </cell>
          <cell r="K65">
            <v>0.1</v>
          </cell>
          <cell r="L65">
            <v>0.1</v>
          </cell>
          <cell r="M65">
            <v>1.10602482</v>
          </cell>
          <cell r="N65">
            <v>0.0903</v>
          </cell>
        </row>
        <row r="66">
          <cell r="A66" t="str">
            <v>INE752E07JI1</v>
          </cell>
          <cell r="B66" t="str">
            <v>9.25% POWER GRID CORPORATION OF INDIA 26DEC2022 NCD</v>
          </cell>
          <cell r="C66">
            <v>0</v>
          </cell>
          <cell r="D66" t="str">
            <v>N</v>
          </cell>
          <cell r="E66">
            <v>110.71683366</v>
          </cell>
          <cell r="F66">
            <v>8.79508197</v>
          </cell>
          <cell r="G66">
            <v>101.9218</v>
          </cell>
          <cell r="H66">
            <v>0</v>
          </cell>
          <cell r="I66">
            <v>0</v>
          </cell>
          <cell r="J66">
            <v>60</v>
          </cell>
          <cell r="K66">
            <v>0.1</v>
          </cell>
          <cell r="L66">
            <v>0.1</v>
          </cell>
          <cell r="M66">
            <v>5.90697573</v>
          </cell>
          <cell r="N66">
            <v>0.08949039</v>
          </cell>
        </row>
        <row r="67">
          <cell r="A67" t="str">
            <v>INE020B08773</v>
          </cell>
          <cell r="B67" t="str">
            <v>9.25% REC 27AUG17 NCD</v>
          </cell>
          <cell r="C67">
            <v>0</v>
          </cell>
          <cell r="D67" t="str">
            <v>N</v>
          </cell>
          <cell r="E67">
            <v>103.57041094</v>
          </cell>
          <cell r="F67">
            <v>2.61027397</v>
          </cell>
          <cell r="G67">
            <v>100.9601</v>
          </cell>
          <cell r="H67">
            <v>0</v>
          </cell>
          <cell r="I67">
            <v>0</v>
          </cell>
          <cell r="J67">
            <v>60</v>
          </cell>
          <cell r="K67">
            <v>0.1</v>
          </cell>
          <cell r="L67">
            <v>0.1</v>
          </cell>
          <cell r="M67">
            <v>3.61973607</v>
          </cell>
          <cell r="N67">
            <v>0.0897</v>
          </cell>
        </row>
        <row r="68">
          <cell r="A68" t="str">
            <v>INE134E08EW2</v>
          </cell>
          <cell r="B68" t="str">
            <v>9.27% PFC 21AUG17 NCD</v>
          </cell>
          <cell r="C68">
            <v>0</v>
          </cell>
          <cell r="D68" t="str">
            <v>N</v>
          </cell>
          <cell r="E68">
            <v>103.68451075</v>
          </cell>
          <cell r="F68">
            <v>2.76830137</v>
          </cell>
          <cell r="G68">
            <v>100.9162</v>
          </cell>
          <cell r="H68">
            <v>0</v>
          </cell>
          <cell r="I68">
            <v>0</v>
          </cell>
          <cell r="J68">
            <v>60</v>
          </cell>
          <cell r="K68">
            <v>0.1</v>
          </cell>
          <cell r="L68">
            <v>0.1</v>
          </cell>
          <cell r="M68">
            <v>3.6022201</v>
          </cell>
          <cell r="N68">
            <v>0.09</v>
          </cell>
        </row>
        <row r="69">
          <cell r="A69" t="str">
            <v>INE261F09GN2</v>
          </cell>
          <cell r="B69" t="str">
            <v>9.32% NABARD 16AUG2014 NCD</v>
          </cell>
          <cell r="C69">
            <v>0</v>
          </cell>
          <cell r="D69" t="str">
            <v>N</v>
          </cell>
          <cell r="E69">
            <v>103.58040748</v>
          </cell>
          <cell r="F69">
            <v>2.91090411</v>
          </cell>
          <cell r="G69">
            <v>100.6695</v>
          </cell>
          <cell r="H69">
            <v>0</v>
          </cell>
          <cell r="I69">
            <v>0</v>
          </cell>
          <cell r="J69">
            <v>60</v>
          </cell>
          <cell r="K69">
            <v>0.1</v>
          </cell>
          <cell r="L69">
            <v>0.1</v>
          </cell>
          <cell r="M69">
            <v>1.4728669</v>
          </cell>
          <cell r="N69">
            <v>0.0882</v>
          </cell>
        </row>
        <row r="70">
          <cell r="A70" t="str">
            <v>INE043D07CH4</v>
          </cell>
          <cell r="B70" t="str">
            <v>9.37% IDFC 27APR2015 NCD</v>
          </cell>
          <cell r="C70">
            <v>0</v>
          </cell>
          <cell r="D70" t="str">
            <v>N</v>
          </cell>
          <cell r="E70">
            <v>103.15913031</v>
          </cell>
          <cell r="F70">
            <v>2.43876712</v>
          </cell>
          <cell r="G70">
            <v>100.7204</v>
          </cell>
          <cell r="H70">
            <v>0</v>
          </cell>
          <cell r="I70">
            <v>0</v>
          </cell>
          <cell r="J70">
            <v>60</v>
          </cell>
          <cell r="K70">
            <v>0.1</v>
          </cell>
          <cell r="L70">
            <v>0.1</v>
          </cell>
          <cell r="M70">
            <v>2.01171301</v>
          </cell>
          <cell r="N70">
            <v>0.0902</v>
          </cell>
        </row>
        <row r="71">
          <cell r="A71" t="str">
            <v>INE261F09GQ5</v>
          </cell>
          <cell r="B71" t="str">
            <v>9.38% NABARD 15SEP2014 NCD</v>
          </cell>
          <cell r="C71">
            <v>0</v>
          </cell>
          <cell r="D71" t="str">
            <v>N</v>
          </cell>
          <cell r="E71">
            <v>102.97118488</v>
          </cell>
          <cell r="F71">
            <v>2.15868493</v>
          </cell>
          <cell r="G71">
            <v>100.8125</v>
          </cell>
          <cell r="H71">
            <v>0</v>
          </cell>
          <cell r="I71">
            <v>0</v>
          </cell>
          <cell r="J71">
            <v>60</v>
          </cell>
          <cell r="K71">
            <v>0.1</v>
          </cell>
          <cell r="L71">
            <v>0.1</v>
          </cell>
          <cell r="M71">
            <v>1.54797694</v>
          </cell>
          <cell r="N71">
            <v>0.0882</v>
          </cell>
        </row>
        <row r="72">
          <cell r="A72" t="str">
            <v>INE261F09GY9</v>
          </cell>
          <cell r="B72" t="str">
            <v>9.44% NABARD 08DEC2014 NCD</v>
          </cell>
          <cell r="C72">
            <v>0</v>
          </cell>
          <cell r="D72" t="str">
            <v>N</v>
          </cell>
          <cell r="E72">
            <v>109.77076455</v>
          </cell>
          <cell r="F72">
            <v>9.44</v>
          </cell>
          <cell r="G72">
            <v>100.3308</v>
          </cell>
          <cell r="H72">
            <v>0</v>
          </cell>
          <cell r="I72">
            <v>0</v>
          </cell>
          <cell r="J72">
            <v>60</v>
          </cell>
          <cell r="K72">
            <v>0.1</v>
          </cell>
          <cell r="L72">
            <v>0.1</v>
          </cell>
          <cell r="M72">
            <v>0.41606234</v>
          </cell>
          <cell r="N72">
            <v>0.0893683</v>
          </cell>
        </row>
        <row r="73">
          <cell r="A73" t="str">
            <v>INE134E08EQ4</v>
          </cell>
          <cell r="B73" t="str">
            <v>9.46% PFC LTD 02MAY15 NCD</v>
          </cell>
          <cell r="C73">
            <v>0</v>
          </cell>
          <cell r="D73" t="str">
            <v>N</v>
          </cell>
          <cell r="E73">
            <v>106.64202327</v>
          </cell>
          <cell r="F73">
            <v>5.70191781</v>
          </cell>
          <cell r="G73">
            <v>100.9401</v>
          </cell>
          <cell r="H73">
            <v>0</v>
          </cell>
          <cell r="I73">
            <v>0</v>
          </cell>
          <cell r="J73">
            <v>60</v>
          </cell>
          <cell r="K73">
            <v>0.1</v>
          </cell>
          <cell r="L73">
            <v>0.1</v>
          </cell>
          <cell r="M73">
            <v>1.97054471</v>
          </cell>
          <cell r="N73">
            <v>0.0896</v>
          </cell>
        </row>
        <row r="74">
          <cell r="A74" t="str">
            <v>INE134E08EE0</v>
          </cell>
          <cell r="B74" t="str">
            <v>9.51% PFC LTD 15APR15 NCD</v>
          </cell>
          <cell r="C74">
            <v>0</v>
          </cell>
          <cell r="D74" t="str">
            <v>N</v>
          </cell>
          <cell r="E74">
            <v>108.33712765</v>
          </cell>
          <cell r="F74">
            <v>7.21717808</v>
          </cell>
          <cell r="G74">
            <v>101.1199</v>
          </cell>
          <cell r="H74">
            <v>0</v>
          </cell>
          <cell r="I74">
            <v>0</v>
          </cell>
          <cell r="J74">
            <v>60</v>
          </cell>
          <cell r="K74">
            <v>0.1</v>
          </cell>
          <cell r="L74">
            <v>0.1</v>
          </cell>
          <cell r="M74">
            <v>1.91310863</v>
          </cell>
          <cell r="N74">
            <v>0.08900683</v>
          </cell>
        </row>
        <row r="75">
          <cell r="A75" t="str">
            <v>INE038A07266</v>
          </cell>
          <cell r="B75" t="str">
            <v>9.55% HINDALCO INDUSTRIES 27JUN22NCD</v>
          </cell>
          <cell r="C75">
            <v>0</v>
          </cell>
          <cell r="D75" t="str">
            <v>N</v>
          </cell>
          <cell r="E75">
            <v>105.36627576</v>
          </cell>
          <cell r="F75">
            <v>4.2909589</v>
          </cell>
          <cell r="G75">
            <v>101.0753</v>
          </cell>
          <cell r="H75">
            <v>0</v>
          </cell>
          <cell r="I75">
            <v>0</v>
          </cell>
          <cell r="J75">
            <v>60</v>
          </cell>
          <cell r="K75">
            <v>0.1</v>
          </cell>
          <cell r="L75">
            <v>0.1</v>
          </cell>
          <cell r="M75">
            <v>5.88351963</v>
          </cell>
          <cell r="N75">
            <v>0.09357642</v>
          </cell>
        </row>
        <row r="76">
          <cell r="A76" t="str">
            <v>INE001A07JG5</v>
          </cell>
          <cell r="B76" t="str">
            <v>9.58% HDFC NCD 29-08-2015</v>
          </cell>
          <cell r="C76">
            <v>0</v>
          </cell>
          <cell r="D76" t="str">
            <v>N</v>
          </cell>
          <cell r="E76">
            <v>103.10891063</v>
          </cell>
          <cell r="F76">
            <v>2.65090411</v>
          </cell>
          <cell r="G76">
            <v>100.458</v>
          </cell>
          <cell r="H76">
            <v>0</v>
          </cell>
          <cell r="I76">
            <v>0</v>
          </cell>
          <cell r="J76">
            <v>60</v>
          </cell>
          <cell r="K76">
            <v>0.1</v>
          </cell>
          <cell r="L76">
            <v>0.1</v>
          </cell>
          <cell r="M76">
            <v>2.25839164</v>
          </cell>
          <cell r="N76">
            <v>0.09345</v>
          </cell>
        </row>
        <row r="77">
          <cell r="A77" t="str">
            <v>INE261F09GH4</v>
          </cell>
          <cell r="B77" t="str">
            <v>9.70% NABARD 16JUN2014 NCD</v>
          </cell>
          <cell r="C77">
            <v>0</v>
          </cell>
          <cell r="D77" t="str">
            <v>N</v>
          </cell>
          <cell r="E77">
            <v>105.71003175</v>
          </cell>
          <cell r="F77">
            <v>4.59753425</v>
          </cell>
          <cell r="G77">
            <v>101.1125</v>
          </cell>
          <cell r="H77">
            <v>0</v>
          </cell>
          <cell r="I77">
            <v>0</v>
          </cell>
          <cell r="J77">
            <v>60</v>
          </cell>
          <cell r="K77">
            <v>0.1</v>
          </cell>
          <cell r="L77">
            <v>0.1</v>
          </cell>
          <cell r="M77">
            <v>1.31626087</v>
          </cell>
          <cell r="N77">
            <v>0.0885</v>
          </cell>
        </row>
        <row r="78">
          <cell r="A78" t="str">
            <v>INE043D07BO2</v>
          </cell>
          <cell r="B78" t="str">
            <v>9.75% IDFC - 11-Jul-2014</v>
          </cell>
          <cell r="C78">
            <v>0</v>
          </cell>
          <cell r="D78" t="str">
            <v>N</v>
          </cell>
          <cell r="E78">
            <v>104.91411968</v>
          </cell>
          <cell r="F78">
            <v>4.00684932</v>
          </cell>
          <cell r="G78">
            <v>100.9073</v>
          </cell>
          <cell r="H78">
            <v>0</v>
          </cell>
          <cell r="I78">
            <v>0</v>
          </cell>
          <cell r="J78">
            <v>60</v>
          </cell>
          <cell r="K78">
            <v>0.1</v>
          </cell>
          <cell r="L78">
            <v>0.1</v>
          </cell>
          <cell r="M78">
            <v>1.3763085</v>
          </cell>
          <cell r="N78">
            <v>0.0904</v>
          </cell>
        </row>
        <row r="79">
          <cell r="A79" t="str">
            <v>INE090A08MR7</v>
          </cell>
          <cell r="B79" t="str">
            <v>9.80 % ICICI BANK 10FEB2013 NCD</v>
          </cell>
          <cell r="C79">
            <v>0</v>
          </cell>
          <cell r="D79" t="str">
            <v>N</v>
          </cell>
          <cell r="E79">
            <v>100.92406255</v>
          </cell>
          <cell r="F79">
            <v>0.72493151</v>
          </cell>
          <cell r="G79">
            <v>100.1991</v>
          </cell>
          <cell r="H79">
            <v>0</v>
          </cell>
          <cell r="I79">
            <v>0</v>
          </cell>
          <cell r="J79">
            <v>60</v>
          </cell>
          <cell r="K79">
            <v>0.1</v>
          </cell>
          <cell r="L79">
            <v>0.1</v>
          </cell>
          <cell r="M79">
            <v>0.16147945</v>
          </cell>
          <cell r="N79">
            <v>0.08585</v>
          </cell>
        </row>
        <row r="80">
          <cell r="A80" t="str">
            <v>INE115A07BT3</v>
          </cell>
          <cell r="B80" t="str">
            <v>9.80% LIC HOUSING FINANCE 09JAN2015 NCD</v>
          </cell>
          <cell r="C80">
            <v>0</v>
          </cell>
          <cell r="D80" t="str">
            <v>N</v>
          </cell>
          <cell r="E80">
            <v>109.86245559</v>
          </cell>
          <cell r="F80">
            <v>8.9431694</v>
          </cell>
          <cell r="G80">
            <v>100.9193</v>
          </cell>
          <cell r="H80">
            <v>0</v>
          </cell>
          <cell r="I80">
            <v>0</v>
          </cell>
          <cell r="J80">
            <v>60</v>
          </cell>
          <cell r="K80">
            <v>0.1</v>
          </cell>
          <cell r="L80">
            <v>0.1</v>
          </cell>
          <cell r="M80">
            <v>1.67435318</v>
          </cell>
          <cell r="N80">
            <v>0.09275</v>
          </cell>
        </row>
        <row r="81">
          <cell r="A81" t="str">
            <v>INE860H07250</v>
          </cell>
          <cell r="B81" t="str">
            <v>9.90% ADITYA BIRLA FINANCE 19SEP2014 NCD</v>
          </cell>
          <cell r="C81">
            <v>0</v>
          </cell>
          <cell r="D81" t="str">
            <v>N</v>
          </cell>
          <cell r="E81">
            <v>102.93500352</v>
          </cell>
          <cell r="F81">
            <v>2.14273973</v>
          </cell>
          <cell r="G81">
            <v>100.7923</v>
          </cell>
          <cell r="H81">
            <v>0</v>
          </cell>
          <cell r="I81">
            <v>0</v>
          </cell>
          <cell r="J81">
            <v>60</v>
          </cell>
          <cell r="K81">
            <v>0.1</v>
          </cell>
          <cell r="L81">
            <v>0.1</v>
          </cell>
          <cell r="M81">
            <v>1.54677269</v>
          </cell>
          <cell r="N81">
            <v>0.0935</v>
          </cell>
        </row>
        <row r="82">
          <cell r="A82" t="str">
            <v>INE115A07CJ2</v>
          </cell>
          <cell r="B82" t="str">
            <v>9.90% LIC Housing Fin. - 17-May-2014</v>
          </cell>
          <cell r="C82">
            <v>0</v>
          </cell>
          <cell r="D82" t="str">
            <v>N</v>
          </cell>
          <cell r="E82">
            <v>106.22633481</v>
          </cell>
          <cell r="F82">
            <v>5.56027397</v>
          </cell>
          <cell r="G82">
            <v>100.6661</v>
          </cell>
          <cell r="H82">
            <v>0</v>
          </cell>
          <cell r="I82">
            <v>0</v>
          </cell>
          <cell r="J82">
            <v>60</v>
          </cell>
          <cell r="K82">
            <v>0.1</v>
          </cell>
          <cell r="L82">
            <v>0.1</v>
          </cell>
          <cell r="M82">
            <v>1.2339634</v>
          </cell>
          <cell r="N82">
            <v>0.093</v>
          </cell>
        </row>
        <row r="83">
          <cell r="A83" t="str">
            <v>INE294A14865</v>
          </cell>
          <cell r="B83" t="str">
            <v>BALLARPUR INDSUSTRIES 04MAR2013 CP</v>
          </cell>
          <cell r="C83">
            <v>0</v>
          </cell>
          <cell r="D83" t="str">
            <v>N</v>
          </cell>
          <cell r="E83">
            <v>97.687953630071</v>
          </cell>
          <cell r="F83">
            <v>0</v>
          </cell>
          <cell r="G83">
            <v>97.688</v>
          </cell>
          <cell r="H83">
            <v>0</v>
          </cell>
          <cell r="I83">
            <v>0</v>
          </cell>
          <cell r="J83">
            <v>60</v>
          </cell>
          <cell r="K83">
            <v>0.1</v>
          </cell>
          <cell r="L83">
            <v>0.1</v>
          </cell>
          <cell r="M83">
            <v>0</v>
          </cell>
          <cell r="N83">
            <v>0.10045</v>
          </cell>
        </row>
        <row r="84">
          <cell r="A84" t="str">
            <v>INE294A14873</v>
          </cell>
          <cell r="B84" t="str">
            <v>BALLARPUR INDUSTRIES 06MAR2013 CP</v>
          </cell>
          <cell r="C84">
            <v>0</v>
          </cell>
          <cell r="D84" t="str">
            <v>N</v>
          </cell>
          <cell r="E84">
            <v>97.6400532873935</v>
          </cell>
          <cell r="F84">
            <v>0</v>
          </cell>
          <cell r="G84">
            <v>97.6401</v>
          </cell>
          <cell r="H84">
            <v>0</v>
          </cell>
          <cell r="I84">
            <v>0</v>
          </cell>
          <cell r="J84">
            <v>60</v>
          </cell>
          <cell r="K84">
            <v>0.1</v>
          </cell>
          <cell r="L84">
            <v>0.1</v>
          </cell>
          <cell r="M84">
            <v>0</v>
          </cell>
          <cell r="N84">
            <v>0.10025</v>
          </cell>
        </row>
        <row r="85">
          <cell r="A85" t="str">
            <v>INE476A16HF6</v>
          </cell>
          <cell r="B85" t="str">
            <v>CANARA BANK 26MAR2013 CD</v>
          </cell>
          <cell r="C85">
            <v>0</v>
          </cell>
          <cell r="D85" t="str">
            <v>N</v>
          </cell>
          <cell r="E85">
            <v>97.5593067034737</v>
          </cell>
          <cell r="F85">
            <v>0</v>
          </cell>
          <cell r="G85">
            <v>97.5593</v>
          </cell>
          <cell r="H85">
            <v>0</v>
          </cell>
          <cell r="I85">
            <v>0</v>
          </cell>
          <cell r="J85">
            <v>60</v>
          </cell>
          <cell r="K85">
            <v>0.1</v>
          </cell>
          <cell r="L85">
            <v>0.1</v>
          </cell>
          <cell r="M85">
            <v>0</v>
          </cell>
          <cell r="N85">
            <v>0.08455</v>
          </cell>
        </row>
        <row r="86">
          <cell r="A86" t="str">
            <v>INE483A16CJ5</v>
          </cell>
          <cell r="B86" t="str">
            <v>CENTRAL BANK OF INDIA 11MAR13 CD</v>
          </cell>
          <cell r="C86">
            <v>0</v>
          </cell>
          <cell r="D86" t="str">
            <v>N</v>
          </cell>
          <cell r="E86">
            <v>97.8606325175063</v>
          </cell>
          <cell r="F86">
            <v>0</v>
          </cell>
          <cell r="G86">
            <v>97.8606</v>
          </cell>
          <cell r="H86">
            <v>0</v>
          </cell>
          <cell r="I86">
            <v>0</v>
          </cell>
          <cell r="J86">
            <v>60</v>
          </cell>
          <cell r="K86">
            <v>0.1</v>
          </cell>
          <cell r="L86">
            <v>0.1</v>
          </cell>
          <cell r="M86">
            <v>0</v>
          </cell>
          <cell r="N86">
            <v>0.0858</v>
          </cell>
        </row>
        <row r="87">
          <cell r="A87" t="str">
            <v>INE532F14JH2</v>
          </cell>
          <cell r="B87" t="str">
            <v>EDELWEISS FINANCIAL SERVICES 29NOV13 CP</v>
          </cell>
          <cell r="C87">
            <v>0</v>
          </cell>
          <cell r="D87" t="str">
            <v>N</v>
          </cell>
          <cell r="E87">
            <v>90.4701473300153</v>
          </cell>
          <cell r="F87">
            <v>0</v>
          </cell>
          <cell r="G87">
            <v>90.4701</v>
          </cell>
          <cell r="H87">
            <v>0</v>
          </cell>
          <cell r="I87">
            <v>0</v>
          </cell>
          <cell r="J87">
            <v>60</v>
          </cell>
          <cell r="K87">
            <v>0.1</v>
          </cell>
          <cell r="L87">
            <v>0.1</v>
          </cell>
          <cell r="M87">
            <v>0</v>
          </cell>
          <cell r="N87">
            <v>0.108</v>
          </cell>
        </row>
        <row r="88">
          <cell r="A88" t="str">
            <v>INE236A14DT9</v>
          </cell>
          <cell r="B88" t="str">
            <v>HCL INFOSYSTEMS 06MAY2013 CP</v>
          </cell>
          <cell r="C88">
            <v>0</v>
          </cell>
          <cell r="D88" t="str">
            <v>N</v>
          </cell>
          <cell r="E88">
            <v>95.9913234363211</v>
          </cell>
          <cell r="F88">
            <v>0</v>
          </cell>
          <cell r="G88">
            <v>95.9913</v>
          </cell>
          <cell r="H88">
            <v>0</v>
          </cell>
          <cell r="I88">
            <v>0</v>
          </cell>
          <cell r="J88">
            <v>60</v>
          </cell>
          <cell r="K88">
            <v>0.1</v>
          </cell>
          <cell r="L88">
            <v>0.1</v>
          </cell>
          <cell r="M88">
            <v>0</v>
          </cell>
          <cell r="N88">
            <v>0.1023</v>
          </cell>
        </row>
        <row r="89">
          <cell r="A89" t="str">
            <v>INE001A14HM3</v>
          </cell>
          <cell r="B89" t="str">
            <v>HDFC LTD 25FEB2013 CP</v>
          </cell>
          <cell r="C89">
            <v>0</v>
          </cell>
          <cell r="D89" t="str">
            <v>N</v>
          </cell>
          <cell r="E89">
            <v>98.142406244761</v>
          </cell>
          <cell r="F89">
            <v>0</v>
          </cell>
          <cell r="G89">
            <v>98.1424</v>
          </cell>
          <cell r="H89">
            <v>0</v>
          </cell>
          <cell r="I89">
            <v>0</v>
          </cell>
          <cell r="J89">
            <v>60</v>
          </cell>
          <cell r="K89">
            <v>0.1</v>
          </cell>
          <cell r="L89">
            <v>0.1</v>
          </cell>
          <cell r="M89">
            <v>0</v>
          </cell>
          <cell r="N89">
            <v>0.08745</v>
          </cell>
        </row>
        <row r="90">
          <cell r="A90" t="str">
            <v>INE121H14AP2</v>
          </cell>
          <cell r="B90" t="str">
            <v>IL&amp;FS FINANCIAL SERVICES 29AUG2013 CP</v>
          </cell>
          <cell r="C90">
            <v>0</v>
          </cell>
          <cell r="D90" t="str">
            <v>N</v>
          </cell>
          <cell r="E90">
            <v>93.6703962026791</v>
          </cell>
          <cell r="F90">
            <v>0</v>
          </cell>
          <cell r="G90">
            <v>93.6704</v>
          </cell>
          <cell r="H90">
            <v>0</v>
          </cell>
          <cell r="I90">
            <v>0</v>
          </cell>
          <cell r="J90">
            <v>60</v>
          </cell>
          <cell r="K90">
            <v>0.1</v>
          </cell>
          <cell r="L90">
            <v>0.1</v>
          </cell>
          <cell r="M90">
            <v>0</v>
          </cell>
          <cell r="N90">
            <v>0.093425</v>
          </cell>
        </row>
        <row r="91">
          <cell r="A91" t="str">
            <v>INE866I07230</v>
          </cell>
          <cell r="B91" t="str">
            <v>INDIA INFOLINE 11.90% 18AUG16 OPT 3 NCD</v>
          </cell>
          <cell r="C91">
            <v>0</v>
          </cell>
          <cell r="D91" t="str">
            <v>N</v>
          </cell>
          <cell r="E91">
            <v>110.51330242</v>
          </cell>
          <cell r="F91">
            <v>8.18328767</v>
          </cell>
          <cell r="G91">
            <v>102.33</v>
          </cell>
          <cell r="H91">
            <v>0</v>
          </cell>
          <cell r="I91">
            <v>0</v>
          </cell>
          <cell r="J91">
            <v>60</v>
          </cell>
          <cell r="K91">
            <v>0.1</v>
          </cell>
          <cell r="L91">
            <v>0.1</v>
          </cell>
          <cell r="M91">
            <v>2.67541722</v>
          </cell>
          <cell r="N91">
            <v>0.11085</v>
          </cell>
        </row>
        <row r="92">
          <cell r="A92" t="str">
            <v>INE866I14CG5</v>
          </cell>
          <cell r="B92" t="str">
            <v>INDIA INFOLINE FINANCE LTD 12APR13 CP</v>
          </cell>
          <cell r="C92">
            <v>0</v>
          </cell>
          <cell r="D92" t="str">
            <v>N</v>
          </cell>
          <cell r="E92">
            <v>96.5927886205756</v>
          </cell>
          <cell r="F92">
            <v>0</v>
          </cell>
          <cell r="G92">
            <v>96.5928</v>
          </cell>
          <cell r="H92">
            <v>0</v>
          </cell>
          <cell r="I92">
            <v>0</v>
          </cell>
          <cell r="J92">
            <v>60</v>
          </cell>
          <cell r="K92">
            <v>0.1</v>
          </cell>
          <cell r="L92">
            <v>0.1</v>
          </cell>
          <cell r="M92">
            <v>0</v>
          </cell>
          <cell r="N92">
            <v>0.103</v>
          </cell>
        </row>
        <row r="93">
          <cell r="A93" t="str">
            <v>INE237A16QD8</v>
          </cell>
          <cell r="B93" t="str">
            <v>KOTAK MAHINDRA BANK 08AUG2013 CD</v>
          </cell>
          <cell r="C93">
            <v>0</v>
          </cell>
          <cell r="D93" t="str">
            <v>N</v>
          </cell>
          <cell r="E93">
            <v>94.4864074831163</v>
          </cell>
          <cell r="F93">
            <v>0</v>
          </cell>
          <cell r="G93">
            <v>94.4864</v>
          </cell>
          <cell r="H93">
            <v>0</v>
          </cell>
          <cell r="I93">
            <v>0</v>
          </cell>
          <cell r="J93">
            <v>60</v>
          </cell>
          <cell r="K93">
            <v>0.1</v>
          </cell>
          <cell r="L93">
            <v>0.1</v>
          </cell>
          <cell r="M93">
            <v>0</v>
          </cell>
          <cell r="N93">
            <v>0.08765</v>
          </cell>
        </row>
        <row r="94">
          <cell r="A94" t="str">
            <v>INE237A16RW6</v>
          </cell>
          <cell r="B94" t="str">
            <v>KOTAK MAHINDRA BANK 08FEB2013 CD</v>
          </cell>
          <cell r="C94">
            <v>0</v>
          </cell>
          <cell r="D94" t="str">
            <v>N</v>
          </cell>
          <cell r="E94">
            <v>98.6064344345556</v>
          </cell>
          <cell r="F94">
            <v>0</v>
          </cell>
          <cell r="G94">
            <v>98.6064</v>
          </cell>
          <cell r="H94">
            <v>0</v>
          </cell>
          <cell r="I94">
            <v>0</v>
          </cell>
          <cell r="J94">
            <v>60</v>
          </cell>
          <cell r="K94">
            <v>0.1</v>
          </cell>
          <cell r="L94">
            <v>0.1</v>
          </cell>
          <cell r="M94">
            <v>0</v>
          </cell>
          <cell r="N94">
            <v>0.0832</v>
          </cell>
        </row>
        <row r="95">
          <cell r="A95" t="str">
            <v>INE141A16IF4</v>
          </cell>
          <cell r="B95" t="str">
            <v>ORIENTAL BANK OF COMMERCE 05AUG2013 CD</v>
          </cell>
          <cell r="C95">
            <v>0</v>
          </cell>
          <cell r="D95" t="str">
            <v>N</v>
          </cell>
          <cell r="E95">
            <v>94.5860499828967</v>
          </cell>
          <cell r="F95">
            <v>0</v>
          </cell>
          <cell r="G95">
            <v>94.586</v>
          </cell>
          <cell r="H95">
            <v>0</v>
          </cell>
          <cell r="I95">
            <v>0</v>
          </cell>
          <cell r="J95">
            <v>60</v>
          </cell>
          <cell r="K95">
            <v>0.1</v>
          </cell>
          <cell r="L95">
            <v>0.1</v>
          </cell>
          <cell r="M95">
            <v>0</v>
          </cell>
          <cell r="N95">
            <v>0.08705</v>
          </cell>
        </row>
        <row r="96">
          <cell r="A96" t="str">
            <v>INE140A14548</v>
          </cell>
          <cell r="B96" t="str">
            <v>PIRAMAL ENTERPRISES LTD CP 17092013</v>
          </cell>
          <cell r="C96">
            <v>0</v>
          </cell>
          <cell r="D96" t="str">
            <v>N</v>
          </cell>
          <cell r="E96">
            <v>93.1395690062136</v>
          </cell>
          <cell r="F96">
            <v>0</v>
          </cell>
          <cell r="G96">
            <v>93.1396</v>
          </cell>
          <cell r="H96">
            <v>0</v>
          </cell>
          <cell r="I96">
            <v>0</v>
          </cell>
          <cell r="J96">
            <v>60</v>
          </cell>
          <cell r="K96">
            <v>0.1</v>
          </cell>
          <cell r="L96">
            <v>0.1</v>
          </cell>
          <cell r="M96">
            <v>0</v>
          </cell>
          <cell r="N96">
            <v>0.095</v>
          </cell>
        </row>
        <row r="97">
          <cell r="A97" t="str">
            <v>INE020B08757</v>
          </cell>
          <cell r="B97" t="str">
            <v>REC LTD. 9.40% 20JUL17 NCD</v>
          </cell>
          <cell r="C97">
            <v>0</v>
          </cell>
          <cell r="D97" t="str">
            <v>N</v>
          </cell>
          <cell r="E97">
            <v>105.10442654</v>
          </cell>
          <cell r="F97">
            <v>3.63123288</v>
          </cell>
          <cell r="G97">
            <v>101.4732</v>
          </cell>
          <cell r="H97">
            <v>0</v>
          </cell>
          <cell r="I97">
            <v>0</v>
          </cell>
          <cell r="J97">
            <v>60</v>
          </cell>
          <cell r="K97">
            <v>0.1</v>
          </cell>
          <cell r="L97">
            <v>0.1</v>
          </cell>
          <cell r="M97">
            <v>3.51682936</v>
          </cell>
          <cell r="N97">
            <v>0.0897</v>
          </cell>
        </row>
        <row r="98">
          <cell r="A98" t="str">
            <v>INE013A14IF0</v>
          </cell>
          <cell r="B98" t="str">
            <v>RELIANCE CAPITAL 28MAR2013 CP</v>
          </cell>
          <cell r="C98">
            <v>0</v>
          </cell>
          <cell r="D98" t="str">
            <v>N</v>
          </cell>
          <cell r="E98">
            <v>97.3100437961848</v>
          </cell>
          <cell r="F98">
            <v>0</v>
          </cell>
          <cell r="G98">
            <v>97.31</v>
          </cell>
          <cell r="H98">
            <v>0</v>
          </cell>
          <cell r="I98">
            <v>0</v>
          </cell>
          <cell r="J98">
            <v>60</v>
          </cell>
          <cell r="K98">
            <v>0.1</v>
          </cell>
          <cell r="L98">
            <v>0.1</v>
          </cell>
          <cell r="M98">
            <v>0</v>
          </cell>
          <cell r="N98">
            <v>0.091725</v>
          </cell>
        </row>
        <row r="99">
          <cell r="A99" t="str">
            <v>INE013A07KX3</v>
          </cell>
          <cell r="B99" t="str">
            <v>RELIANCE CAPITAL LTD 08.25% 03MAY13 NCD</v>
          </cell>
          <cell r="C99">
            <v>0</v>
          </cell>
          <cell r="D99" t="str">
            <v>N</v>
          </cell>
          <cell r="E99">
            <v>103.97109167</v>
          </cell>
          <cell r="F99">
            <v>4.90479452</v>
          </cell>
          <cell r="G99">
            <v>99.0663</v>
          </cell>
          <cell r="H99">
            <v>0</v>
          </cell>
          <cell r="I99">
            <v>0</v>
          </cell>
          <cell r="J99">
            <v>60</v>
          </cell>
          <cell r="K99">
            <v>0.1</v>
          </cell>
          <cell r="L99">
            <v>0.1</v>
          </cell>
          <cell r="M99">
            <v>0.36304229</v>
          </cell>
          <cell r="N99">
            <v>0.1018</v>
          </cell>
        </row>
        <row r="100">
          <cell r="A100" t="str">
            <v>INE958G07643</v>
          </cell>
          <cell r="B100" t="str">
            <v>RELIGARE FINVEST 12.50% 06JUN13 NCD</v>
          </cell>
          <cell r="C100">
            <v>0</v>
          </cell>
          <cell r="D100" t="str">
            <v>N</v>
          </cell>
          <cell r="E100">
            <v>106.7806074</v>
          </cell>
          <cell r="F100">
            <v>6.30136986</v>
          </cell>
          <cell r="G100">
            <v>100.4792</v>
          </cell>
          <cell r="H100">
            <v>0</v>
          </cell>
          <cell r="I100">
            <v>0</v>
          </cell>
          <cell r="J100">
            <v>60</v>
          </cell>
          <cell r="K100">
            <v>0.1</v>
          </cell>
          <cell r="L100">
            <v>0.1</v>
          </cell>
          <cell r="M100">
            <v>0.44509724</v>
          </cell>
          <cell r="N100">
            <v>0.10796167</v>
          </cell>
        </row>
        <row r="101">
          <cell r="A101" t="str">
            <v>INE722A07398</v>
          </cell>
          <cell r="B101" t="str">
            <v>SHRIRAM CITY UNION FINANCE 19JUL2013 ZCB</v>
          </cell>
          <cell r="C101">
            <v>0</v>
          </cell>
          <cell r="D101" t="str">
            <v>N</v>
          </cell>
          <cell r="E101">
            <v>104.15344722</v>
          </cell>
          <cell r="F101">
            <v>0</v>
          </cell>
          <cell r="G101">
            <v>104.1534</v>
          </cell>
          <cell r="H101">
            <v>0</v>
          </cell>
          <cell r="I101">
            <v>0</v>
          </cell>
          <cell r="J101">
            <v>60</v>
          </cell>
          <cell r="K101">
            <v>0.1</v>
          </cell>
          <cell r="L101">
            <v>0.1</v>
          </cell>
          <cell r="M101">
            <v>0.55531084</v>
          </cell>
          <cell r="N101">
            <v>0.10021066</v>
          </cell>
        </row>
        <row r="102">
          <cell r="A102" t="str">
            <v>INE037E14209</v>
          </cell>
          <cell r="B102" t="str">
            <v>TATA TELESERVICES 13MAR2013 CP</v>
          </cell>
          <cell r="C102">
            <v>0</v>
          </cell>
          <cell r="D102" t="str">
            <v>N</v>
          </cell>
          <cell r="E102">
            <v>97.6279745605571</v>
          </cell>
          <cell r="F102">
            <v>0</v>
          </cell>
          <cell r="G102">
            <v>97.628</v>
          </cell>
          <cell r="H102">
            <v>0</v>
          </cell>
          <cell r="I102">
            <v>0</v>
          </cell>
          <cell r="J102">
            <v>60</v>
          </cell>
          <cell r="K102">
            <v>0.1</v>
          </cell>
          <cell r="L102">
            <v>0.1</v>
          </cell>
          <cell r="M102">
            <v>0</v>
          </cell>
          <cell r="N102">
            <v>0.09335</v>
          </cell>
        </row>
        <row r="103">
          <cell r="A103" t="str">
            <v>INE683A16997</v>
          </cell>
          <cell r="B103" t="str">
            <v>THE SOUTH INDIAN BANK  03APR2013 CD</v>
          </cell>
          <cell r="C103">
            <v>0</v>
          </cell>
          <cell r="D103" t="str">
            <v>N</v>
          </cell>
          <cell r="E103">
            <v>97.2974240973465</v>
          </cell>
          <cell r="F103">
            <v>0</v>
          </cell>
          <cell r="G103">
            <v>97.2974</v>
          </cell>
          <cell r="H103">
            <v>0</v>
          </cell>
          <cell r="I103">
            <v>0</v>
          </cell>
          <cell r="J103">
            <v>60</v>
          </cell>
          <cell r="K103">
            <v>0.1</v>
          </cell>
          <cell r="L103">
            <v>0.1</v>
          </cell>
          <cell r="M103">
            <v>0</v>
          </cell>
          <cell r="N103">
            <v>0.0874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tabSelected="1" zoomScalePageLayoutView="0" workbookViewId="0" topLeftCell="E1">
      <selection activeCell="O13" sqref="O13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29</v>
      </c>
      <c r="C4" s="2" t="s">
        <v>23</v>
      </c>
      <c r="D4" s="2" t="s">
        <v>24</v>
      </c>
      <c r="E4" s="6">
        <v>41253</v>
      </c>
      <c r="F4" s="7">
        <f>+E4-I4</f>
        <v>3</v>
      </c>
      <c r="G4" s="2" t="s">
        <v>15</v>
      </c>
      <c r="H4" s="6">
        <v>41250</v>
      </c>
      <c r="I4" s="6">
        <v>41250</v>
      </c>
      <c r="J4" s="6">
        <v>41250</v>
      </c>
      <c r="K4" s="8">
        <v>0</v>
      </c>
      <c r="L4" s="8">
        <v>38900000</v>
      </c>
      <c r="M4" s="4">
        <v>99.93472975</v>
      </c>
      <c r="N4" s="3">
        <v>7.9464</v>
      </c>
      <c r="O4" s="3" t="s">
        <v>16</v>
      </c>
    </row>
    <row r="5" spans="1:15" s="2" customFormat="1" ht="11.25">
      <c r="A5" s="2">
        <v>2</v>
      </c>
      <c r="B5" s="2" t="s">
        <v>29</v>
      </c>
      <c r="C5" s="2" t="s">
        <v>23</v>
      </c>
      <c r="D5" s="2" t="s">
        <v>25</v>
      </c>
      <c r="E5" s="6">
        <v>41253</v>
      </c>
      <c r="F5" s="7">
        <f aca="true" t="shared" si="0" ref="F5:F21">+E5-I5</f>
        <v>3</v>
      </c>
      <c r="G5" s="2" t="s">
        <v>15</v>
      </c>
      <c r="H5" s="6">
        <v>41250</v>
      </c>
      <c r="I5" s="6">
        <v>41250</v>
      </c>
      <c r="J5" s="6">
        <v>41250</v>
      </c>
      <c r="K5" s="8">
        <v>0</v>
      </c>
      <c r="L5" s="8">
        <v>135700000</v>
      </c>
      <c r="M5" s="4">
        <v>99.93472975</v>
      </c>
      <c r="N5" s="3">
        <v>7.9464</v>
      </c>
      <c r="O5" s="3" t="s">
        <v>16</v>
      </c>
    </row>
    <row r="6" spans="1:15" ht="11.25">
      <c r="A6" s="2">
        <v>3</v>
      </c>
      <c r="B6" s="1" t="s">
        <v>29</v>
      </c>
      <c r="C6" s="1" t="s">
        <v>23</v>
      </c>
      <c r="D6" s="1" t="s">
        <v>26</v>
      </c>
      <c r="E6" s="6">
        <v>41253</v>
      </c>
      <c r="F6" s="7">
        <f t="shared" si="0"/>
        <v>3</v>
      </c>
      <c r="G6" s="2" t="s">
        <v>15</v>
      </c>
      <c r="H6" s="6">
        <v>41250</v>
      </c>
      <c r="I6" s="6">
        <v>41250</v>
      </c>
      <c r="J6" s="6">
        <v>41250</v>
      </c>
      <c r="K6" s="8">
        <v>0</v>
      </c>
      <c r="L6" s="8">
        <v>5500000</v>
      </c>
      <c r="M6" s="4">
        <v>99.93472975</v>
      </c>
      <c r="N6" s="3">
        <v>7.9464</v>
      </c>
      <c r="O6" s="3" t="s">
        <v>16</v>
      </c>
    </row>
    <row r="7" spans="1:15" ht="11.25">
      <c r="A7" s="2">
        <v>4</v>
      </c>
      <c r="B7" s="1" t="s">
        <v>29</v>
      </c>
      <c r="C7" s="1" t="s">
        <v>23</v>
      </c>
      <c r="D7" s="1" t="s">
        <v>17</v>
      </c>
      <c r="E7" s="6">
        <v>41253</v>
      </c>
      <c r="F7" s="7">
        <f t="shared" si="0"/>
        <v>3</v>
      </c>
      <c r="G7" s="2" t="s">
        <v>15</v>
      </c>
      <c r="H7" s="6">
        <v>41250</v>
      </c>
      <c r="I7" s="6">
        <v>41250</v>
      </c>
      <c r="J7" s="6">
        <v>41250</v>
      </c>
      <c r="K7" s="8">
        <v>0</v>
      </c>
      <c r="L7" s="8">
        <v>137450000</v>
      </c>
      <c r="M7" s="4">
        <v>99.93472975</v>
      </c>
      <c r="N7" s="3">
        <v>7.9464</v>
      </c>
      <c r="O7" s="3" t="s">
        <v>16</v>
      </c>
    </row>
    <row r="8" spans="1:15" ht="11.25">
      <c r="A8" s="2">
        <v>5</v>
      </c>
      <c r="B8" s="1" t="s">
        <v>29</v>
      </c>
      <c r="C8" s="1" t="s">
        <v>23</v>
      </c>
      <c r="D8" s="1" t="s">
        <v>27</v>
      </c>
      <c r="E8" s="6">
        <v>41253</v>
      </c>
      <c r="F8" s="7">
        <f t="shared" si="0"/>
        <v>3</v>
      </c>
      <c r="G8" s="2" t="s">
        <v>15</v>
      </c>
      <c r="H8" s="6">
        <v>41250</v>
      </c>
      <c r="I8" s="6">
        <v>41250</v>
      </c>
      <c r="J8" s="6">
        <v>41250</v>
      </c>
      <c r="K8" s="8">
        <v>0</v>
      </c>
      <c r="L8" s="8">
        <v>7500000</v>
      </c>
      <c r="M8" s="4">
        <v>99.93472975</v>
      </c>
      <c r="N8" s="3">
        <v>7.9464</v>
      </c>
      <c r="O8" s="3" t="s">
        <v>16</v>
      </c>
    </row>
    <row r="9" spans="1:15" ht="11.25">
      <c r="A9" s="2">
        <v>6</v>
      </c>
      <c r="B9" s="1" t="s">
        <v>29</v>
      </c>
      <c r="C9" s="1" t="s">
        <v>23</v>
      </c>
      <c r="D9" s="1" t="s">
        <v>18</v>
      </c>
      <c r="E9" s="6">
        <v>41253</v>
      </c>
      <c r="F9" s="7">
        <f t="shared" si="0"/>
        <v>3</v>
      </c>
      <c r="G9" s="2" t="s">
        <v>15</v>
      </c>
      <c r="H9" s="6">
        <v>41250</v>
      </c>
      <c r="I9" s="6">
        <v>41250</v>
      </c>
      <c r="J9" s="6">
        <v>41250</v>
      </c>
      <c r="K9" s="8">
        <v>0</v>
      </c>
      <c r="L9" s="8">
        <v>650800000</v>
      </c>
      <c r="M9" s="4">
        <v>99.93472975</v>
      </c>
      <c r="N9" s="3">
        <v>7.9464</v>
      </c>
      <c r="O9" s="3" t="s">
        <v>16</v>
      </c>
    </row>
    <row r="10" spans="1:15" ht="11.25">
      <c r="A10" s="2">
        <v>7</v>
      </c>
      <c r="B10" s="1" t="s">
        <v>30</v>
      </c>
      <c r="C10" s="1" t="s">
        <v>43</v>
      </c>
      <c r="D10" s="1" t="s">
        <v>18</v>
      </c>
      <c r="E10" s="6">
        <v>41270</v>
      </c>
      <c r="F10" s="7">
        <f t="shared" si="0"/>
        <v>20</v>
      </c>
      <c r="G10" s="2" t="s">
        <v>15</v>
      </c>
      <c r="H10" s="6">
        <v>41250</v>
      </c>
      <c r="I10" s="6">
        <v>41250</v>
      </c>
      <c r="J10" s="6">
        <v>41250</v>
      </c>
      <c r="K10" s="8">
        <v>2500000</v>
      </c>
      <c r="L10" s="8">
        <v>248885750</v>
      </c>
      <c r="M10" s="4">
        <f>VLOOKUP(C10,'[2]Report1'!$B$1:$C$106,2,0)</f>
        <v>99.5766</v>
      </c>
      <c r="N10" s="3">
        <v>8.17</v>
      </c>
      <c r="O10" s="3" t="s">
        <v>16</v>
      </c>
    </row>
    <row r="11" spans="1:15" ht="11.25">
      <c r="A11" s="2">
        <v>8</v>
      </c>
      <c r="B11" s="1" t="s">
        <v>31</v>
      </c>
      <c r="C11" s="1" t="s">
        <v>44</v>
      </c>
      <c r="D11" s="1" t="s">
        <v>18</v>
      </c>
      <c r="E11" s="6">
        <v>41267</v>
      </c>
      <c r="F11" s="7">
        <f t="shared" si="0"/>
        <v>17</v>
      </c>
      <c r="G11" s="2" t="s">
        <v>15</v>
      </c>
      <c r="H11" s="6">
        <v>41250</v>
      </c>
      <c r="I11" s="6">
        <v>41250</v>
      </c>
      <c r="J11" s="6">
        <v>41250</v>
      </c>
      <c r="K11" s="8">
        <v>2500000</v>
      </c>
      <c r="L11" s="8">
        <v>249060500</v>
      </c>
      <c r="M11" s="4">
        <f>VLOOKUP(C11,'[2]Report1'!$B$1:$C$106,2,0)</f>
        <v>99.64630000000001</v>
      </c>
      <c r="N11" s="3">
        <v>8.1</v>
      </c>
      <c r="O11" s="3" t="s">
        <v>16</v>
      </c>
    </row>
    <row r="12" spans="1:15" ht="11.25">
      <c r="A12" s="2">
        <v>9</v>
      </c>
      <c r="B12" s="1" t="s">
        <v>32</v>
      </c>
      <c r="C12" s="1" t="s">
        <v>45</v>
      </c>
      <c r="D12" s="1" t="s">
        <v>18</v>
      </c>
      <c r="E12" s="6">
        <v>41296</v>
      </c>
      <c r="F12" s="7">
        <f t="shared" si="0"/>
        <v>43</v>
      </c>
      <c r="G12" s="2" t="s">
        <v>28</v>
      </c>
      <c r="H12" s="6">
        <v>41250</v>
      </c>
      <c r="I12" s="6">
        <v>41253</v>
      </c>
      <c r="J12" s="6">
        <v>41250</v>
      </c>
      <c r="K12" s="8">
        <v>500000</v>
      </c>
      <c r="L12" s="8">
        <v>49510050</v>
      </c>
      <c r="M12" s="4">
        <f>VLOOKUP(C12,'[2]Report1'!$B$1:$C$106,2,0)</f>
        <v>98.9745</v>
      </c>
      <c r="N12" s="3">
        <f>VLOOKUP(C12,'[3]VAL0712-F'!$A$1:$N$103,14,0)*100</f>
        <v>8.355</v>
      </c>
      <c r="O12" s="3" t="s">
        <v>16</v>
      </c>
    </row>
    <row r="13" spans="1:15" ht="11.25">
      <c r="A13" s="2">
        <v>10</v>
      </c>
      <c r="B13" s="1" t="s">
        <v>33</v>
      </c>
      <c r="C13" s="1" t="s">
        <v>46</v>
      </c>
      <c r="D13" s="1" t="s">
        <v>18</v>
      </c>
      <c r="E13" s="6">
        <v>41269</v>
      </c>
      <c r="F13" s="7">
        <f t="shared" si="0"/>
        <v>19</v>
      </c>
      <c r="G13" s="2" t="s">
        <v>15</v>
      </c>
      <c r="H13" s="6">
        <v>41250</v>
      </c>
      <c r="I13" s="6">
        <v>41250</v>
      </c>
      <c r="J13" s="6">
        <v>41250</v>
      </c>
      <c r="K13" s="8">
        <v>2500000</v>
      </c>
      <c r="L13" s="8">
        <v>248951500</v>
      </c>
      <c r="M13" s="4">
        <f>VLOOKUP(C13,'[2]Report1'!$B$1:$C$106,2,0)</f>
        <v>99.6027</v>
      </c>
      <c r="N13" s="3">
        <v>8.09</v>
      </c>
      <c r="O13" s="3" t="s">
        <v>16</v>
      </c>
    </row>
    <row r="14" spans="1:15" ht="11.25">
      <c r="A14" s="2">
        <v>11</v>
      </c>
      <c r="B14" s="1" t="s">
        <v>33</v>
      </c>
      <c r="C14" s="1" t="s">
        <v>46</v>
      </c>
      <c r="D14" s="1" t="s">
        <v>18</v>
      </c>
      <c r="E14" s="6">
        <v>41269</v>
      </c>
      <c r="F14" s="7">
        <f t="shared" si="0"/>
        <v>19</v>
      </c>
      <c r="G14" s="2" t="s">
        <v>15</v>
      </c>
      <c r="H14" s="6">
        <v>41250</v>
      </c>
      <c r="I14" s="6">
        <v>41250</v>
      </c>
      <c r="J14" s="6">
        <v>41250</v>
      </c>
      <c r="K14" s="8">
        <v>2500000</v>
      </c>
      <c r="L14" s="8">
        <v>248951500</v>
      </c>
      <c r="M14" s="4">
        <f>VLOOKUP(C14,'[2]Report1'!$B$1:$C$106,2,0)</f>
        <v>99.6027</v>
      </c>
      <c r="N14" s="3">
        <v>8.09</v>
      </c>
      <c r="O14" s="3" t="s">
        <v>16</v>
      </c>
    </row>
    <row r="15" spans="1:15" ht="11.25">
      <c r="A15" s="2">
        <v>12</v>
      </c>
      <c r="B15" s="1" t="s">
        <v>34</v>
      </c>
      <c r="C15" s="1" t="s">
        <v>47</v>
      </c>
      <c r="D15" s="1" t="s">
        <v>18</v>
      </c>
      <c r="E15" s="6">
        <v>41292</v>
      </c>
      <c r="F15" s="7">
        <f t="shared" si="0"/>
        <v>42</v>
      </c>
      <c r="G15" s="2" t="s">
        <v>15</v>
      </c>
      <c r="H15" s="6">
        <v>41250</v>
      </c>
      <c r="I15" s="6">
        <v>41250</v>
      </c>
      <c r="J15" s="6">
        <v>41250</v>
      </c>
      <c r="K15" s="8">
        <v>4000000</v>
      </c>
      <c r="L15" s="8">
        <v>396206800</v>
      </c>
      <c r="M15" s="4">
        <f>VLOOKUP(C15,'[2]Report1'!$B$1:$C$106,2,0)</f>
        <v>99.07430000000001</v>
      </c>
      <c r="N15" s="3">
        <f>VLOOKUP(C15,'[3]VAL0712-F'!$A$1:$N$103,14,0)*100</f>
        <v>8.34</v>
      </c>
      <c r="O15" s="3" t="s">
        <v>16</v>
      </c>
    </row>
    <row r="16" spans="1:15" ht="11.25">
      <c r="A16" s="2">
        <v>13</v>
      </c>
      <c r="B16" s="1" t="s">
        <v>34</v>
      </c>
      <c r="C16" s="1" t="s">
        <v>47</v>
      </c>
      <c r="D16" s="1" t="s">
        <v>18</v>
      </c>
      <c r="E16" s="6">
        <v>41292</v>
      </c>
      <c r="F16" s="7">
        <f t="shared" si="0"/>
        <v>42</v>
      </c>
      <c r="G16" s="2" t="s">
        <v>15</v>
      </c>
      <c r="H16" s="6">
        <v>41250</v>
      </c>
      <c r="I16" s="6">
        <v>41250</v>
      </c>
      <c r="J16" s="6">
        <v>41250</v>
      </c>
      <c r="K16" s="8">
        <v>1000000</v>
      </c>
      <c r="L16" s="8">
        <v>99051700</v>
      </c>
      <c r="M16" s="4">
        <f>VLOOKUP(C16,'[2]Report1'!$B$1:$C$106,2,0)</f>
        <v>99.07430000000001</v>
      </c>
      <c r="N16" s="3">
        <f>VLOOKUP(C16,'[3]VAL0712-F'!$A$1:$N$103,14,0)*100</f>
        <v>8.34</v>
      </c>
      <c r="O16" s="3" t="s">
        <v>16</v>
      </c>
    </row>
    <row r="17" spans="1:15" ht="11.25">
      <c r="A17" s="2">
        <v>14</v>
      </c>
      <c r="B17" s="1" t="s">
        <v>35</v>
      </c>
      <c r="C17" s="1" t="s">
        <v>48</v>
      </c>
      <c r="D17" s="1" t="s">
        <v>18</v>
      </c>
      <c r="E17" s="6">
        <v>41256</v>
      </c>
      <c r="F17" s="7">
        <f t="shared" si="0"/>
        <v>6</v>
      </c>
      <c r="G17" s="2" t="s">
        <v>15</v>
      </c>
      <c r="H17" s="6">
        <v>41250</v>
      </c>
      <c r="I17" s="6">
        <v>41250</v>
      </c>
      <c r="J17" s="6">
        <v>41250</v>
      </c>
      <c r="K17" s="8">
        <v>500000</v>
      </c>
      <c r="L17" s="8">
        <v>49933700</v>
      </c>
      <c r="M17" s="4">
        <f>VLOOKUP(C17,'[2]Report1'!$B$1:$C$106,2,0)</f>
        <v>99.8895</v>
      </c>
      <c r="N17" s="3">
        <f>VLOOKUP(C17,'[3]VAL0712-F'!$A$1:$N$103,14,0)*100</f>
        <v>8.155</v>
      </c>
      <c r="O17" s="3" t="s">
        <v>16</v>
      </c>
    </row>
    <row r="18" spans="1:15" ht="11.25">
      <c r="A18" s="2">
        <v>15</v>
      </c>
      <c r="B18" s="1" t="s">
        <v>36</v>
      </c>
      <c r="C18" s="1" t="s">
        <v>49</v>
      </c>
      <c r="D18" s="1" t="s">
        <v>18</v>
      </c>
      <c r="E18" s="6">
        <v>41255</v>
      </c>
      <c r="F18" s="7">
        <f t="shared" si="0"/>
        <v>5</v>
      </c>
      <c r="G18" s="2" t="s">
        <v>15</v>
      </c>
      <c r="H18" s="6">
        <v>41250</v>
      </c>
      <c r="I18" s="6">
        <v>41250</v>
      </c>
      <c r="J18" s="6">
        <v>41250</v>
      </c>
      <c r="K18" s="8">
        <v>2500000</v>
      </c>
      <c r="L18" s="8">
        <v>249726250</v>
      </c>
      <c r="M18" s="4">
        <f>VLOOKUP(C18,'[2]Report1'!$B$1:$C$106,2,0)</f>
        <v>99.9124</v>
      </c>
      <c r="N18" s="3">
        <v>8</v>
      </c>
      <c r="O18" s="3" t="s">
        <v>16</v>
      </c>
    </row>
    <row r="19" spans="1:15" ht="11.25">
      <c r="A19" s="2">
        <v>16</v>
      </c>
      <c r="B19" s="1" t="s">
        <v>37</v>
      </c>
      <c r="C19" s="1" t="s">
        <v>50</v>
      </c>
      <c r="D19" s="1" t="s">
        <v>18</v>
      </c>
      <c r="E19" s="6">
        <v>41257</v>
      </c>
      <c r="F19" s="7">
        <f t="shared" si="0"/>
        <v>7</v>
      </c>
      <c r="G19" s="2" t="s">
        <v>15</v>
      </c>
      <c r="H19" s="6">
        <v>41250</v>
      </c>
      <c r="I19" s="6">
        <v>41250</v>
      </c>
      <c r="J19" s="6">
        <v>41250</v>
      </c>
      <c r="K19" s="8">
        <v>2500000</v>
      </c>
      <c r="L19" s="8">
        <v>249619500</v>
      </c>
      <c r="M19" s="4">
        <f>VLOOKUP(C19,'[2]Report1'!$B$1:$C$106,2,0)</f>
        <v>99.8695</v>
      </c>
      <c r="N19" s="3">
        <f>VLOOKUP(C19,'[3]VAL0712-F'!$A$1:$N$103,14,0)*100</f>
        <v>8.735</v>
      </c>
      <c r="O19" s="3" t="s">
        <v>16</v>
      </c>
    </row>
    <row r="20" spans="1:15" ht="11.25">
      <c r="A20" s="2">
        <v>17</v>
      </c>
      <c r="B20" s="1" t="s">
        <v>38</v>
      </c>
      <c r="C20" s="1" t="s">
        <v>51</v>
      </c>
      <c r="D20" s="1" t="s">
        <v>18</v>
      </c>
      <c r="E20" s="6">
        <v>41267</v>
      </c>
      <c r="F20" s="7">
        <f t="shared" si="0"/>
        <v>14</v>
      </c>
      <c r="G20" s="2" t="s">
        <v>28</v>
      </c>
      <c r="H20" s="6">
        <v>41250</v>
      </c>
      <c r="I20" s="6">
        <v>41253</v>
      </c>
      <c r="J20" s="6">
        <v>41250</v>
      </c>
      <c r="K20" s="8">
        <v>500000</v>
      </c>
      <c r="L20" s="8">
        <v>49837500</v>
      </c>
      <c r="M20" s="4">
        <f>VLOOKUP(C20,'[2]Report1'!$B$1:$C$106,2,0)</f>
        <v>99.6286</v>
      </c>
      <c r="N20" s="3">
        <v>8.5</v>
      </c>
      <c r="O20" s="3" t="s">
        <v>16</v>
      </c>
    </row>
    <row r="21" spans="1:15" ht="11.25">
      <c r="A21" s="2">
        <v>18</v>
      </c>
      <c r="B21" s="1" t="s">
        <v>39</v>
      </c>
      <c r="C21" s="1" t="s">
        <v>52</v>
      </c>
      <c r="D21" s="1" t="s">
        <v>18</v>
      </c>
      <c r="E21" s="6">
        <v>41263</v>
      </c>
      <c r="F21" s="7">
        <f t="shared" si="0"/>
        <v>10</v>
      </c>
      <c r="G21" s="2" t="s">
        <v>28</v>
      </c>
      <c r="H21" s="6">
        <v>41250</v>
      </c>
      <c r="I21" s="6">
        <v>41253</v>
      </c>
      <c r="J21" s="6">
        <v>41250</v>
      </c>
      <c r="K21" s="8">
        <v>500000</v>
      </c>
      <c r="L21" s="8">
        <v>49884500</v>
      </c>
      <c r="M21" s="4">
        <f>VLOOKUP(C21,'[2]Report1'!$B$1:$C$106,2,0)</f>
        <v>99.7228</v>
      </c>
      <c r="N21" s="3">
        <v>8.45</v>
      </c>
      <c r="O21" s="3" t="s">
        <v>16</v>
      </c>
    </row>
    <row r="22" spans="1:15" ht="11.25">
      <c r="A22" s="2">
        <v>19</v>
      </c>
      <c r="B22" s="1" t="s">
        <v>40</v>
      </c>
      <c r="C22" s="1" t="s">
        <v>53</v>
      </c>
      <c r="D22" s="1" t="s">
        <v>18</v>
      </c>
      <c r="E22" s="6">
        <v>41262</v>
      </c>
      <c r="F22" s="7">
        <f>+E22-I22</f>
        <v>9</v>
      </c>
      <c r="G22" s="2" t="s">
        <v>28</v>
      </c>
      <c r="H22" s="6">
        <v>41250</v>
      </c>
      <c r="I22" s="6">
        <v>41253</v>
      </c>
      <c r="J22" s="6">
        <v>41250</v>
      </c>
      <c r="K22" s="8">
        <v>500000</v>
      </c>
      <c r="L22" s="8">
        <v>49901550</v>
      </c>
      <c r="M22" s="4">
        <f>VLOOKUP(C22,'[2]Report1'!$B$1:$C$106,2,0)</f>
        <v>99.75930000000001</v>
      </c>
      <c r="N22" s="3">
        <v>8</v>
      </c>
      <c r="O22" s="3" t="s">
        <v>16</v>
      </c>
    </row>
    <row r="23" spans="1:15" ht="11.25">
      <c r="A23" s="2">
        <v>20</v>
      </c>
      <c r="B23" s="1" t="s">
        <v>41</v>
      </c>
      <c r="C23" s="1" t="s">
        <v>54</v>
      </c>
      <c r="D23" s="1" t="s">
        <v>18</v>
      </c>
      <c r="E23" s="6">
        <v>41267</v>
      </c>
      <c r="F23" s="7">
        <f>+E23-I23</f>
        <v>14</v>
      </c>
      <c r="G23" s="2" t="s">
        <v>28</v>
      </c>
      <c r="H23" s="6">
        <v>41250</v>
      </c>
      <c r="I23" s="6">
        <v>41253</v>
      </c>
      <c r="J23" s="6">
        <v>41250</v>
      </c>
      <c r="K23" s="8">
        <v>1000000</v>
      </c>
      <c r="L23" s="8">
        <v>99675000</v>
      </c>
      <c r="M23" s="4">
        <v>99.675</v>
      </c>
      <c r="N23" s="3">
        <v>8.5</v>
      </c>
      <c r="O23" s="3" t="s">
        <v>16</v>
      </c>
    </row>
    <row r="24" spans="1:15" ht="11.25">
      <c r="A24" s="2">
        <v>21</v>
      </c>
      <c r="B24" s="1" t="s">
        <v>29</v>
      </c>
      <c r="C24" s="1" t="s">
        <v>23</v>
      </c>
      <c r="D24" s="1" t="s">
        <v>19</v>
      </c>
      <c r="E24" s="6">
        <v>41253</v>
      </c>
      <c r="F24" s="7">
        <f>+E24-I24</f>
        <v>3</v>
      </c>
      <c r="G24" s="2" t="s">
        <v>15</v>
      </c>
      <c r="H24" s="6">
        <v>41250</v>
      </c>
      <c r="I24" s="6">
        <v>41250</v>
      </c>
      <c r="J24" s="6">
        <v>41250</v>
      </c>
      <c r="K24" s="8">
        <v>0</v>
      </c>
      <c r="L24" s="5">
        <v>254450000</v>
      </c>
      <c r="M24" s="4">
        <v>99.93472975</v>
      </c>
      <c r="N24" s="3">
        <v>7.9464</v>
      </c>
      <c r="O24" s="3" t="s">
        <v>16</v>
      </c>
    </row>
    <row r="25" spans="1:15" ht="11.25">
      <c r="A25" s="2">
        <v>22</v>
      </c>
      <c r="B25" s="1" t="s">
        <v>42</v>
      </c>
      <c r="C25" s="1" t="s">
        <v>55</v>
      </c>
      <c r="D25" s="1" t="s">
        <v>19</v>
      </c>
      <c r="E25" s="6">
        <v>41534</v>
      </c>
      <c r="F25" s="7">
        <f>+E25-I25</f>
        <v>284</v>
      </c>
      <c r="G25" s="2" t="s">
        <v>15</v>
      </c>
      <c r="H25" s="6">
        <v>41250</v>
      </c>
      <c r="I25" s="6">
        <v>41250</v>
      </c>
      <c r="J25" s="6">
        <v>41250</v>
      </c>
      <c r="K25" s="8">
        <v>1000000</v>
      </c>
      <c r="L25" s="5">
        <v>93117000</v>
      </c>
      <c r="M25" s="4">
        <f>VLOOKUP(C25,'[2]Report1'!$B$1:$C$106,2,0)</f>
        <v>93.1396</v>
      </c>
      <c r="N25" s="3">
        <f>VLOOKUP(C25,'[3]VAL0712-F'!$A$1:$N$103,14,0)*100</f>
        <v>9.5</v>
      </c>
      <c r="O25" s="3" t="s">
        <v>16</v>
      </c>
    </row>
    <row r="26" spans="1:15" ht="11.25">
      <c r="A26" s="2">
        <v>23</v>
      </c>
      <c r="B26" s="1" t="s">
        <v>29</v>
      </c>
      <c r="C26" s="1" t="s">
        <v>23</v>
      </c>
      <c r="D26" s="1" t="s">
        <v>20</v>
      </c>
      <c r="E26" s="6">
        <v>41253</v>
      </c>
      <c r="F26" s="7">
        <f>+E26-I26</f>
        <v>3</v>
      </c>
      <c r="G26" s="2" t="s">
        <v>15</v>
      </c>
      <c r="H26" s="6">
        <v>41250</v>
      </c>
      <c r="I26" s="6">
        <v>41250</v>
      </c>
      <c r="J26" s="6">
        <v>41250</v>
      </c>
      <c r="K26" s="8">
        <v>0</v>
      </c>
      <c r="L26" s="5">
        <v>54400000</v>
      </c>
      <c r="M26" s="4">
        <v>99.93472975</v>
      </c>
      <c r="N26" s="3">
        <v>7.9464</v>
      </c>
      <c r="O26" s="3" t="s">
        <v>16</v>
      </c>
    </row>
    <row r="27" spans="1:15" ht="11.25">
      <c r="A27" s="2">
        <v>24</v>
      </c>
      <c r="B27" s="1" t="s">
        <v>29</v>
      </c>
      <c r="C27" s="1" t="s">
        <v>23</v>
      </c>
      <c r="D27" s="1" t="s">
        <v>21</v>
      </c>
      <c r="E27" s="6">
        <v>41253</v>
      </c>
      <c r="F27" s="7">
        <f>+E27-I27</f>
        <v>3</v>
      </c>
      <c r="G27" s="2" t="s">
        <v>15</v>
      </c>
      <c r="H27" s="6">
        <v>41250</v>
      </c>
      <c r="I27" s="6">
        <v>41250</v>
      </c>
      <c r="J27" s="6">
        <v>41250</v>
      </c>
      <c r="K27" s="8">
        <v>0</v>
      </c>
      <c r="L27" s="5">
        <v>166900000</v>
      </c>
      <c r="M27" s="4">
        <v>99.93472975</v>
      </c>
      <c r="N27" s="3">
        <v>7.9464</v>
      </c>
      <c r="O27" s="3" t="s">
        <v>16</v>
      </c>
    </row>
    <row r="28" spans="1:15" ht="11.25">
      <c r="A28" s="2">
        <v>25</v>
      </c>
      <c r="B28" s="1" t="s">
        <v>29</v>
      </c>
      <c r="C28" s="1" t="s">
        <v>23</v>
      </c>
      <c r="D28" s="1" t="s">
        <v>22</v>
      </c>
      <c r="E28" s="6">
        <v>41253</v>
      </c>
      <c r="F28" s="7">
        <f>+E28-I28</f>
        <v>3</v>
      </c>
      <c r="G28" s="2" t="s">
        <v>15</v>
      </c>
      <c r="H28" s="6">
        <v>41250</v>
      </c>
      <c r="I28" s="6">
        <v>41250</v>
      </c>
      <c r="J28" s="6">
        <v>41250</v>
      </c>
      <c r="K28" s="8">
        <v>0</v>
      </c>
      <c r="L28" s="5">
        <v>295400000</v>
      </c>
      <c r="M28" s="4">
        <v>99.93472975</v>
      </c>
      <c r="N28" s="3">
        <v>7.9464</v>
      </c>
      <c r="O28" s="3" t="s">
        <v>16</v>
      </c>
    </row>
    <row r="29" spans="1:15" ht="11.25">
      <c r="A29" s="2">
        <v>26</v>
      </c>
      <c r="B29" s="1" t="s">
        <v>42</v>
      </c>
      <c r="C29" s="1" t="s">
        <v>55</v>
      </c>
      <c r="D29" s="1" t="s">
        <v>22</v>
      </c>
      <c r="E29" s="6">
        <v>41534</v>
      </c>
      <c r="F29" s="7">
        <f>+E29-I29</f>
        <v>284</v>
      </c>
      <c r="G29" s="2" t="s">
        <v>15</v>
      </c>
      <c r="H29" s="6">
        <v>41250</v>
      </c>
      <c r="I29" s="6">
        <v>41250</v>
      </c>
      <c r="J29" s="6">
        <v>41250</v>
      </c>
      <c r="K29" s="1">
        <v>1500000</v>
      </c>
      <c r="L29" s="5">
        <v>139675500</v>
      </c>
      <c r="M29" s="4">
        <f>VLOOKUP(C29,'[2]Report1'!$B$1:$C$106,2,0)</f>
        <v>93.1396</v>
      </c>
      <c r="N29" s="3">
        <f>VLOOKUP(C29,'[3]VAL0712-F'!$A$1:$N$103,14,0)*100</f>
        <v>9.5</v>
      </c>
      <c r="O29" s="3" t="s">
        <v>16</v>
      </c>
    </row>
    <row r="30" ht="11.25">
      <c r="E30" s="6"/>
    </row>
    <row r="31" ht="11.25">
      <c r="E31" s="6"/>
    </row>
    <row r="32" ht="11.25">
      <c r="E32" s="6"/>
    </row>
    <row r="33" ht="11.25">
      <c r="E33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2013-01-04T13:43:57Z</dcterms:modified>
  <cp:category/>
  <cp:version/>
  <cp:contentType/>
  <cp:contentStatus/>
</cp:coreProperties>
</file>