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<sst xmlns="http://schemas.openxmlformats.org/spreadsheetml/2006/main" count="110" uniqueCount="43">
  <si>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</si>
  <si>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</si>
  <si>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</si>
  <si>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</si>
  <si>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</si>
  <si>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</si>
  <si>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</si>
  <si>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</si>
  <si>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</si>
  <si>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</si>
  <si>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</si>
  <si>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</si>
  <si>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</si>
  <si>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</si>
  <si>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</si>
  <si>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</si>
  <si>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</si>
  <si>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</si>
  <si>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</si>
  <si>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</si>
  <si>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</si>
  <si>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</si>
  <si>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</si>
  <si>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</si>
  <si>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</si>
  <si>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</si>
  <si>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</si>
  <si>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</si>
  <si>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</si>
  <si>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11-OCT-2012</t>
  </si>
  <si>
    <t>J &amp; K Bank - CD - 0% - 22-Nov-2012</t>
  </si>
  <si>
    <t>IndusInd Bank Ltd. - CD - 0% -07-Dec-2012</t>
  </si>
  <si>
    <t>Federal Bank Ltd. - CD - 0% -29-Oct-2012</t>
  </si>
  <si>
    <t>Allahabad Bank - CD - 0% -30-Oct-2012</t>
  </si>
  <si>
    <t>Aditya Birla Nuvo Ltd. - CB - 8.40%  -23-Nov-2012</t>
  </si>
  <si>
    <t>UCO Bank - CD - 0% -17-Jun-2013</t>
  </si>
  <si>
    <t>INE168A16DB7</t>
  </si>
  <si>
    <t>INE095A16GL4</t>
  </si>
  <si>
    <t>INE171A16DO4</t>
  </si>
  <si>
    <t>INE428A16HI1</t>
  </si>
  <si>
    <t>INE069A08012</t>
  </si>
  <si>
    <t>INE691A16GG0</t>
  </si>
  <si>
    <t>INTERSCHEME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</si>
</sst>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01012\Citi%20Valuation\Valuation_10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01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99.2027875</v>
          </cell>
          <cell r="F2">
            <v>0</v>
          </cell>
          <cell r="G2">
            <v>99.1892</v>
          </cell>
          <cell r="H2">
            <v>99.2028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99.5826666666672</v>
          </cell>
          <cell r="F3">
            <v>0</v>
          </cell>
          <cell r="G3">
            <v>99.5862</v>
          </cell>
          <cell r="H3">
            <v>99.5827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99.1376170212767</v>
          </cell>
          <cell r="F4">
            <v>0</v>
          </cell>
          <cell r="G4">
            <v>99.1137</v>
          </cell>
          <cell r="H4">
            <v>99.1376</v>
          </cell>
        </row>
        <row r="5">
          <cell r="A5" t="str">
            <v>INE428A16HO9</v>
          </cell>
          <cell r="B5" t="str">
            <v>ALLAHABAD BANK 26NOV2012 CD</v>
          </cell>
          <cell r="C5">
            <v>0</v>
          </cell>
          <cell r="D5" t="str">
            <v>A</v>
          </cell>
          <cell r="E5">
            <v>98.9602413793108</v>
          </cell>
          <cell r="F5">
            <v>0</v>
          </cell>
          <cell r="G5">
            <v>98.9821</v>
          </cell>
          <cell r="H5">
            <v>98.9602</v>
          </cell>
        </row>
        <row r="6">
          <cell r="A6" t="str">
            <v>INE428A16HJ9</v>
          </cell>
          <cell r="B6" t="str">
            <v>ALLAHABAD BANK 29NOV12 CD</v>
          </cell>
          <cell r="C6">
            <v>0</v>
          </cell>
          <cell r="D6" t="str">
            <v>A</v>
          </cell>
          <cell r="E6">
            <v>98.8869096774198</v>
          </cell>
          <cell r="F6">
            <v>0</v>
          </cell>
          <cell r="G6">
            <v>98.9164</v>
          </cell>
          <cell r="H6">
            <v>98.8869</v>
          </cell>
        </row>
        <row r="7">
          <cell r="A7" t="str">
            <v>INE428A16HI1</v>
          </cell>
          <cell r="B7" t="str">
            <v>ALLAHABAD BANK 30OCT2012 CD</v>
          </cell>
          <cell r="C7">
            <v>0</v>
          </cell>
          <cell r="D7" t="str">
            <v>A</v>
          </cell>
          <cell r="E7">
            <v>99.5795458333335</v>
          </cell>
          <cell r="F7">
            <v>0</v>
          </cell>
          <cell r="G7">
            <v>99.5801</v>
          </cell>
          <cell r="H7">
            <v>99.5795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99.0285127272724</v>
          </cell>
          <cell r="F8">
            <v>0</v>
          </cell>
          <cell r="G8">
            <v>99.0478</v>
          </cell>
          <cell r="H8">
            <v>99.0285</v>
          </cell>
        </row>
        <row r="9">
          <cell r="A9" t="str">
            <v>INE483A16DO3</v>
          </cell>
          <cell r="B9" t="str">
            <v>CENTRAL BANK OF INDIA 15OCT2012 CD</v>
          </cell>
          <cell r="C9">
            <v>0</v>
          </cell>
          <cell r="D9" t="str">
            <v>A</v>
          </cell>
          <cell r="E9">
            <v>99.9152</v>
          </cell>
          <cell r="F9">
            <v>0</v>
          </cell>
          <cell r="G9">
            <v>99.9116</v>
          </cell>
          <cell r="H9">
            <v>99.9152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98.98053442623</v>
          </cell>
          <cell r="F10">
            <v>0</v>
          </cell>
          <cell r="G10">
            <v>98.9821</v>
          </cell>
          <cell r="H10">
            <v>98.9805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98.8751724137929</v>
          </cell>
          <cell r="F11">
            <v>0</v>
          </cell>
          <cell r="G11">
            <v>98.8945</v>
          </cell>
          <cell r="H11">
            <v>98.8752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99.5079875</v>
          </cell>
          <cell r="F12">
            <v>0</v>
          </cell>
          <cell r="G12">
            <v>99.4752</v>
          </cell>
          <cell r="H12">
            <v>99.508</v>
          </cell>
        </row>
        <row r="13">
          <cell r="A13" t="str">
            <v>INE514E14DY1</v>
          </cell>
          <cell r="B13" t="str">
            <v>EXIM BANK 25OCT2012 CP</v>
          </cell>
          <cell r="C13">
            <v>0</v>
          </cell>
          <cell r="D13" t="str">
            <v>A</v>
          </cell>
          <cell r="E13">
            <v>99.69522</v>
          </cell>
          <cell r="F13">
            <v>0</v>
          </cell>
          <cell r="G13">
            <v>99.6903</v>
          </cell>
          <cell r="H13">
            <v>99.6952</v>
          </cell>
        </row>
        <row r="14">
          <cell r="A14" t="str">
            <v>INE171A16DO4</v>
          </cell>
          <cell r="B14" t="str">
            <v>FEDERAL BANK 29OCT2012 CD</v>
          </cell>
          <cell r="C14">
            <v>0</v>
          </cell>
          <cell r="D14" t="str">
            <v>A</v>
          </cell>
          <cell r="E14">
            <v>99.6026736842105</v>
          </cell>
          <cell r="F14">
            <v>0</v>
          </cell>
          <cell r="G14">
            <v>99.5773</v>
          </cell>
          <cell r="H14">
            <v>99.6056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98.9756833333327</v>
          </cell>
          <cell r="F15">
            <v>0</v>
          </cell>
          <cell r="G15">
            <v>98.9944</v>
          </cell>
          <cell r="H15">
            <v>98.9757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99.653929667047</v>
          </cell>
          <cell r="F16">
            <v>0</v>
          </cell>
          <cell r="G16">
            <v>99.6801</v>
          </cell>
          <cell r="H16">
            <v>99.6539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98.8324603174604</v>
          </cell>
          <cell r="F17">
            <v>0</v>
          </cell>
          <cell r="G17">
            <v>98.8751</v>
          </cell>
          <cell r="H17">
            <v>98.8325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99.0083720774931</v>
          </cell>
          <cell r="F18">
            <v>0</v>
          </cell>
          <cell r="G18">
            <v>99.0674</v>
          </cell>
          <cell r="H18">
            <v>99.0084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99.6887013559585</v>
          </cell>
          <cell r="F19">
            <v>0</v>
          </cell>
          <cell r="G19">
            <v>99.7168</v>
          </cell>
          <cell r="H19">
            <v>99.6887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99.23976548474</v>
          </cell>
          <cell r="F20">
            <v>0</v>
          </cell>
          <cell r="G20">
            <v>99.2796</v>
          </cell>
          <cell r="H20">
            <v>99.2398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99.745687096774</v>
          </cell>
          <cell r="F21">
            <v>0</v>
          </cell>
          <cell r="G21">
            <v>99.7505</v>
          </cell>
          <cell r="H21">
            <v>99.7457</v>
          </cell>
        </row>
        <row r="22">
          <cell r="A22" t="str">
            <v>INE095A16GL4</v>
          </cell>
          <cell r="B22" t="str">
            <v>INDUSIND BANK 07DEC2012 CD</v>
          </cell>
          <cell r="C22">
            <v>0</v>
          </cell>
          <cell r="D22" t="str">
            <v>A</v>
          </cell>
          <cell r="E22">
            <v>98.7265</v>
          </cell>
          <cell r="F22">
            <v>0</v>
          </cell>
          <cell r="G22">
            <v>98.7326</v>
          </cell>
          <cell r="H22">
            <v>98.7265</v>
          </cell>
        </row>
        <row r="23">
          <cell r="A23" t="str">
            <v>INE166A16FV4</v>
          </cell>
          <cell r="B23" t="str">
            <v>ING VYSYA BANK 16OCT2012 CD</v>
          </cell>
          <cell r="C23">
            <v>0</v>
          </cell>
          <cell r="D23" t="str">
            <v>A</v>
          </cell>
          <cell r="E23">
            <v>99.8892142857143</v>
          </cell>
          <cell r="F23">
            <v>0</v>
          </cell>
          <cell r="G23">
            <v>99.8884</v>
          </cell>
          <cell r="H23">
            <v>99.8892</v>
          </cell>
        </row>
        <row r="24">
          <cell r="A24" t="str">
            <v>INE168A16DB7</v>
          </cell>
          <cell r="B24" t="str">
            <v>JAMMU &amp; KASHMIR BANK 22NOV2012 CD</v>
          </cell>
          <cell r="C24">
            <v>0</v>
          </cell>
          <cell r="D24" t="str">
            <v>A</v>
          </cell>
          <cell r="E24">
            <v>99.0654511627907</v>
          </cell>
          <cell r="F24">
            <v>0</v>
          </cell>
          <cell r="G24">
            <v>99.0415</v>
          </cell>
          <cell r="H24">
            <v>99.0655</v>
          </cell>
        </row>
        <row r="25">
          <cell r="A25" t="str">
            <v>INE414G14866</v>
          </cell>
          <cell r="B25" t="str">
            <v>MUTHOOT FINANCE LTD 01NOV12 CP</v>
          </cell>
          <cell r="C25">
            <v>0</v>
          </cell>
          <cell r="D25" t="str">
            <v>A</v>
          </cell>
          <cell r="E25">
            <v>99.3920586092825</v>
          </cell>
          <cell r="F25">
            <v>0</v>
          </cell>
          <cell r="G25">
            <v>99.4388</v>
          </cell>
          <cell r="H25">
            <v>99.3921</v>
          </cell>
        </row>
        <row r="26">
          <cell r="A26" t="str">
            <v>INE414G14932</v>
          </cell>
          <cell r="B26" t="str">
            <v>MUTHOOT FINANCE LTD 04DEC12 CP</v>
          </cell>
          <cell r="C26">
            <v>0</v>
          </cell>
          <cell r="D26" t="str">
            <v>A</v>
          </cell>
          <cell r="E26">
            <v>98.5731233822261</v>
          </cell>
          <cell r="F26">
            <v>0</v>
          </cell>
          <cell r="G26">
            <v>98.5608</v>
          </cell>
          <cell r="H26">
            <v>98.5731</v>
          </cell>
        </row>
        <row r="27">
          <cell r="A27" t="str">
            <v>INE091A14170</v>
          </cell>
          <cell r="B27" t="str">
            <v>NIRMA 31OCT2012 CP</v>
          </cell>
          <cell r="C27">
            <v>0</v>
          </cell>
          <cell r="D27" t="str">
            <v>A</v>
          </cell>
          <cell r="E27">
            <v>99.54</v>
          </cell>
          <cell r="F27">
            <v>0</v>
          </cell>
          <cell r="G27">
            <v>99.5551</v>
          </cell>
          <cell r="H27">
            <v>99.54</v>
          </cell>
        </row>
        <row r="28">
          <cell r="A28" t="str">
            <v>INE160A16GP7</v>
          </cell>
          <cell r="B28" t="str">
            <v>PUNJAB NATIONAL BANK 03DEC12 CD</v>
          </cell>
          <cell r="C28">
            <v>0</v>
          </cell>
          <cell r="D28" t="str">
            <v>A</v>
          </cell>
          <cell r="E28">
            <v>98.8276</v>
          </cell>
          <cell r="F28">
            <v>0</v>
          </cell>
          <cell r="G28">
            <v>98.8077</v>
          </cell>
          <cell r="H28">
            <v>98.8276</v>
          </cell>
        </row>
        <row r="29">
          <cell r="A29" t="str">
            <v>INE160A16IF4</v>
          </cell>
          <cell r="B29" t="str">
            <v>PUNJAB NATIONAL BANK 15OCT2012 CD</v>
          </cell>
          <cell r="C29">
            <v>0</v>
          </cell>
          <cell r="D29" t="str">
            <v>A</v>
          </cell>
          <cell r="E29">
            <v>99.9128444444445</v>
          </cell>
          <cell r="F29">
            <v>0</v>
          </cell>
          <cell r="G29">
            <v>99.9116</v>
          </cell>
          <cell r="H29">
            <v>99.9128</v>
          </cell>
        </row>
        <row r="30">
          <cell r="A30" t="str">
            <v>INE013A14HK2</v>
          </cell>
          <cell r="B30" t="str">
            <v>RELIANCE CAPITAL 07DEC2012 CP</v>
          </cell>
          <cell r="C30">
            <v>0</v>
          </cell>
          <cell r="D30" t="str">
            <v>A</v>
          </cell>
          <cell r="E30">
            <v>98.6559726446232</v>
          </cell>
          <cell r="F30">
            <v>0</v>
          </cell>
          <cell r="G30">
            <v>98.6543</v>
          </cell>
          <cell r="H30">
            <v>98.656</v>
          </cell>
        </row>
        <row r="31">
          <cell r="A31" t="str">
            <v>INE958G14IG1</v>
          </cell>
          <cell r="B31" t="str">
            <v>RELIGARE FINVEST 16OCT2012 CP</v>
          </cell>
          <cell r="C31">
            <v>0</v>
          </cell>
          <cell r="D31" t="str">
            <v>A</v>
          </cell>
          <cell r="E31">
            <v>99.849875</v>
          </cell>
          <cell r="F31">
            <v>0</v>
          </cell>
          <cell r="G31">
            <v>99.8847</v>
          </cell>
          <cell r="H31">
            <v>99.8499</v>
          </cell>
        </row>
        <row r="32">
          <cell r="A32" t="str">
            <v>INE018E14BS9</v>
          </cell>
          <cell r="B32" t="str">
            <v>SBI CARD AND PAYMENT SERVICE 20NOV12 CP</v>
          </cell>
          <cell r="C32">
            <v>0</v>
          </cell>
          <cell r="D32" t="str">
            <v>A</v>
          </cell>
          <cell r="E32">
            <v>99.0792</v>
          </cell>
          <cell r="F32">
            <v>0</v>
          </cell>
          <cell r="G32">
            <v>99.0857</v>
          </cell>
          <cell r="H32">
            <v>99.0792</v>
          </cell>
        </row>
        <row r="33">
          <cell r="A33" t="str">
            <v>INE498B14AF8</v>
          </cell>
          <cell r="B33" t="str">
            <v>SHOPPERS STOP 20NOV2012 CP</v>
          </cell>
          <cell r="C33">
            <v>0</v>
          </cell>
          <cell r="D33" t="str">
            <v>A</v>
          </cell>
          <cell r="E33">
            <v>98.92990909091</v>
          </cell>
          <cell r="F33">
            <v>0</v>
          </cell>
          <cell r="G33">
            <v>98.9482</v>
          </cell>
          <cell r="H33">
            <v>98.9299</v>
          </cell>
        </row>
        <row r="34">
          <cell r="A34" t="str">
            <v>INE648A16EG5</v>
          </cell>
          <cell r="B34" t="str">
            <v>STATE BANK OF BIKANER AND JAIPUR 25OCT2012</v>
          </cell>
          <cell r="C34">
            <v>0</v>
          </cell>
          <cell r="D34" t="str">
            <v>A</v>
          </cell>
          <cell r="E34">
            <v>99.69095</v>
          </cell>
          <cell r="F34">
            <v>0</v>
          </cell>
          <cell r="G34">
            <v>99.6903</v>
          </cell>
          <cell r="H34">
            <v>99.691</v>
          </cell>
        </row>
        <row r="35">
          <cell r="A35" t="str">
            <v>INE649A16BO3</v>
          </cell>
          <cell r="B35" t="str">
            <v>STATE BANK OF HYDERABAD 16OCT2012</v>
          </cell>
          <cell r="C35">
            <v>0</v>
          </cell>
          <cell r="D35" t="str">
            <v>A</v>
          </cell>
          <cell r="E35">
            <v>99.895</v>
          </cell>
          <cell r="F35">
            <v>0</v>
          </cell>
          <cell r="G35">
            <v>99.8892</v>
          </cell>
          <cell r="H35">
            <v>99.895</v>
          </cell>
        </row>
        <row r="36">
          <cell r="A36" t="str">
            <v>INE651A16CC2</v>
          </cell>
          <cell r="B36" t="str">
            <v>State Bank of Mysore -CD- 12 Oct 12</v>
          </cell>
          <cell r="C36">
            <v>0</v>
          </cell>
          <cell r="D36" t="str">
            <v>A</v>
          </cell>
          <cell r="E36">
            <v>99.9790714285715</v>
          </cell>
          <cell r="F36">
            <v>0</v>
          </cell>
          <cell r="G36">
            <v>99.9779</v>
          </cell>
          <cell r="H36">
            <v>99.9791</v>
          </cell>
        </row>
        <row r="37">
          <cell r="A37" t="str">
            <v>INE308L14209</v>
          </cell>
          <cell r="B37" t="str">
            <v>0.00%KARVY FINANCE 14JUN13</v>
          </cell>
          <cell r="C37">
            <v>0</v>
          </cell>
          <cell r="D37" t="str">
            <v>N</v>
          </cell>
          <cell r="E37">
            <v>92.5622198804122</v>
          </cell>
          <cell r="F37">
            <v>0</v>
          </cell>
          <cell r="G37">
            <v>92.5622</v>
          </cell>
          <cell r="H37">
            <v>0</v>
          </cell>
        </row>
        <row r="38">
          <cell r="A38" t="str">
            <v>INE001A07JB6</v>
          </cell>
          <cell r="B38" t="str">
            <v>09.60% HDFC 07AUG15 NCD</v>
          </cell>
          <cell r="C38">
            <v>0</v>
          </cell>
          <cell r="D38" t="str">
            <v>N</v>
          </cell>
          <cell r="E38">
            <v>102.55627667</v>
          </cell>
          <cell r="F38">
            <v>1.70958904</v>
          </cell>
          <cell r="G38">
            <v>100.8467</v>
          </cell>
          <cell r="H38">
            <v>0</v>
          </cell>
        </row>
        <row r="39">
          <cell r="A39" t="str">
            <v>INE001A07HD6</v>
          </cell>
          <cell r="B39" t="str">
            <v>09.65% HDFC LTD (SR I-015) 16AUG14 NCD</v>
          </cell>
          <cell r="C39">
            <v>0</v>
          </cell>
          <cell r="D39" t="str">
            <v>N</v>
          </cell>
          <cell r="E39">
            <v>102.24197956</v>
          </cell>
          <cell r="F39">
            <v>1.48054795</v>
          </cell>
          <cell r="G39">
            <v>100.7614</v>
          </cell>
          <cell r="H39">
            <v>0</v>
          </cell>
        </row>
        <row r="40">
          <cell r="A40" t="str">
            <v>INE296A07773</v>
          </cell>
          <cell r="B40" t="str">
            <v>10.05% BAJAJ FINANCE 11AUG2014 NCD</v>
          </cell>
          <cell r="C40">
            <v>0</v>
          </cell>
          <cell r="D40" t="str">
            <v>N</v>
          </cell>
          <cell r="E40">
            <v>102.28542435</v>
          </cell>
          <cell r="F40">
            <v>1.70712329</v>
          </cell>
          <cell r="G40">
            <v>100.5783</v>
          </cell>
          <cell r="H40">
            <v>0</v>
          </cell>
        </row>
        <row r="41">
          <cell r="A41" t="str">
            <v>INE667F07AA4</v>
          </cell>
          <cell r="B41" t="str">
            <v>10.07% SUNDARAM BNP HOME FIN 08AUG2014 NCD</v>
          </cell>
          <cell r="C41">
            <v>0</v>
          </cell>
          <cell r="D41" t="str">
            <v>N</v>
          </cell>
          <cell r="E41">
            <v>102.30801428</v>
          </cell>
          <cell r="F41">
            <v>1.76569863</v>
          </cell>
          <cell r="G41">
            <v>100.5423</v>
          </cell>
          <cell r="H41">
            <v>0</v>
          </cell>
        </row>
        <row r="42">
          <cell r="A42" t="str">
            <v>INE115A07AS7</v>
          </cell>
          <cell r="B42" t="str">
            <v>10.20% LIC HOUSING FINANCE 07JUN2013 NCD</v>
          </cell>
          <cell r="C42">
            <v>0</v>
          </cell>
          <cell r="D42" t="str">
            <v>N</v>
          </cell>
          <cell r="E42">
            <v>104.04143137</v>
          </cell>
          <cell r="F42">
            <v>3.52109589</v>
          </cell>
          <cell r="G42">
            <v>100.5203</v>
          </cell>
          <cell r="H42">
            <v>0</v>
          </cell>
        </row>
        <row r="43">
          <cell r="A43" t="str">
            <v>INE657I08017</v>
          </cell>
          <cell r="B43" t="str">
            <v>10.25% RELIANCE GAS TRANS &amp; INFRA LTD 22AUG2021 NCD</v>
          </cell>
          <cell r="C43">
            <v>0</v>
          </cell>
          <cell r="D43" t="str">
            <v>N</v>
          </cell>
          <cell r="E43">
            <v>103.29351417</v>
          </cell>
          <cell r="F43">
            <v>1.40410959</v>
          </cell>
          <cell r="G43">
            <v>101.8894</v>
          </cell>
          <cell r="H43">
            <v>0</v>
          </cell>
        </row>
        <row r="44">
          <cell r="A44" t="str">
            <v>INE941D07125</v>
          </cell>
          <cell r="B44" t="str">
            <v>10.40% RELIANCE PORTS &amp; TERMINALS 18JUL21 NCD</v>
          </cell>
          <cell r="C44">
            <v>0</v>
          </cell>
          <cell r="D44" t="str">
            <v>N</v>
          </cell>
          <cell r="E44">
            <v>108.74390091</v>
          </cell>
          <cell r="F44">
            <v>2.42191781</v>
          </cell>
          <cell r="G44">
            <v>106.322</v>
          </cell>
          <cell r="H44">
            <v>0</v>
          </cell>
        </row>
        <row r="45">
          <cell r="A45" t="str">
            <v>INE535H07183</v>
          </cell>
          <cell r="B45" t="str">
            <v>10.75% FULLERTON INDIA CREDIT 28AUG14 NCD</v>
          </cell>
          <cell r="C45">
            <v>0</v>
          </cell>
          <cell r="D45" t="str">
            <v>N</v>
          </cell>
          <cell r="E45">
            <v>101.93470118</v>
          </cell>
          <cell r="F45">
            <v>1.29589041</v>
          </cell>
          <cell r="G45">
            <v>100.6388</v>
          </cell>
          <cell r="H45">
            <v>0</v>
          </cell>
        </row>
        <row r="46">
          <cell r="A46" t="str">
            <v>INE721A07986</v>
          </cell>
          <cell r="B46" t="str">
            <v>11.00% SHRIRAM TRANSPORT FINANCE 26AUG2014</v>
          </cell>
          <cell r="C46">
            <v>0</v>
          </cell>
          <cell r="D46" t="str">
            <v>N</v>
          </cell>
          <cell r="E46">
            <v>106.74127202</v>
          </cell>
          <cell r="F46">
            <v>5.81643836</v>
          </cell>
          <cell r="G46">
            <v>100.9248</v>
          </cell>
          <cell r="H46">
            <v>0</v>
          </cell>
        </row>
        <row r="47">
          <cell r="A47" t="str">
            <v>INE866I07206</v>
          </cell>
          <cell r="B47" t="str">
            <v>11.70% INDIA INFOLINE 18AUG14 NCD</v>
          </cell>
          <cell r="C47">
            <v>0</v>
          </cell>
          <cell r="D47" t="str">
            <v>N</v>
          </cell>
          <cell r="E47">
            <v>102.75717386</v>
          </cell>
          <cell r="F47">
            <v>1.7309589</v>
          </cell>
          <cell r="G47">
            <v>101.0262</v>
          </cell>
          <cell r="H47">
            <v>0</v>
          </cell>
        </row>
        <row r="48">
          <cell r="A48" t="str">
            <v>INE414G07068</v>
          </cell>
          <cell r="B48" t="str">
            <v>12.00% MUTHOOT FINANCE 14SEP2013 NCD</v>
          </cell>
          <cell r="C48">
            <v>0</v>
          </cell>
          <cell r="D48" t="str">
            <v>N</v>
          </cell>
          <cell r="E48">
            <v>102.53685279</v>
          </cell>
          <cell r="F48">
            <v>0.88767123</v>
          </cell>
          <cell r="G48">
            <v>101.6492</v>
          </cell>
          <cell r="H48">
            <v>0</v>
          </cell>
        </row>
        <row r="49">
          <cell r="A49" t="str">
            <v>INE522D07321</v>
          </cell>
          <cell r="B49" t="str">
            <v>12.20% MANAPPURAM FIN 08SEP2013 NCD</v>
          </cell>
          <cell r="C49">
            <v>0</v>
          </cell>
          <cell r="D49" t="str">
            <v>N</v>
          </cell>
          <cell r="E49">
            <v>99.68175539</v>
          </cell>
          <cell r="F49">
            <v>1.1030137</v>
          </cell>
          <cell r="G49">
            <v>98.5787</v>
          </cell>
          <cell r="H49">
            <v>0</v>
          </cell>
        </row>
        <row r="50">
          <cell r="A50" t="str">
            <v>INE866I08139</v>
          </cell>
          <cell r="B50" t="str">
            <v>12.75% INDIA INFOLINE FINANCE 17SEP18 NCD</v>
          </cell>
          <cell r="C50">
            <v>0</v>
          </cell>
          <cell r="D50" t="str">
            <v>N</v>
          </cell>
          <cell r="E50">
            <v>101.16423699</v>
          </cell>
          <cell r="F50">
            <v>0.80342466</v>
          </cell>
          <cell r="G50">
            <v>100.3608</v>
          </cell>
          <cell r="H50">
            <v>0</v>
          </cell>
        </row>
        <row r="51">
          <cell r="A51" t="str">
            <v>INE514E08BO8</v>
          </cell>
          <cell r="B51" t="str">
            <v>9.04% EXIM BANK 21SEP22 NCD</v>
          </cell>
          <cell r="C51">
            <v>0</v>
          </cell>
          <cell r="D51" t="str">
            <v>N</v>
          </cell>
          <cell r="E51">
            <v>101.27802245</v>
          </cell>
          <cell r="F51">
            <v>0.49534247</v>
          </cell>
          <cell r="G51">
            <v>100.7827</v>
          </cell>
          <cell r="H51">
            <v>0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105.37401101</v>
          </cell>
          <cell r="F52">
            <v>5.09383562</v>
          </cell>
          <cell r="G52">
            <v>100.2802</v>
          </cell>
          <cell r="H52">
            <v>0</v>
          </cell>
        </row>
        <row r="53">
          <cell r="A53" t="str">
            <v>INE020B08773</v>
          </cell>
          <cell r="B53" t="str">
            <v>9.25% REC 27AUG17 NCD</v>
          </cell>
          <cell r="C53">
            <v>0</v>
          </cell>
          <cell r="D53" t="str">
            <v>N</v>
          </cell>
          <cell r="E53">
            <v>102.51328962</v>
          </cell>
          <cell r="F53">
            <v>1.14041096</v>
          </cell>
          <cell r="G53">
            <v>101.3729</v>
          </cell>
          <cell r="H53">
            <v>0</v>
          </cell>
        </row>
        <row r="54">
          <cell r="A54" t="str">
            <v>INE134E08EW2</v>
          </cell>
          <cell r="B54" t="str">
            <v>9.27% PFC 21AUG17 NCD</v>
          </cell>
          <cell r="C54">
            <v>0</v>
          </cell>
          <cell r="D54" t="str">
            <v>N</v>
          </cell>
          <cell r="E54">
            <v>102.7550107</v>
          </cell>
          <cell r="F54">
            <v>1.29526027</v>
          </cell>
          <cell r="G54">
            <v>101.4598</v>
          </cell>
          <cell r="H54">
            <v>0</v>
          </cell>
        </row>
        <row r="55">
          <cell r="A55" t="str">
            <v>INE020B08740</v>
          </cell>
          <cell r="B55" t="str">
            <v>9.35% RURAL ELECTRIFIC 15JUN22 NCD</v>
          </cell>
          <cell r="C55">
            <v>0</v>
          </cell>
          <cell r="D55" t="str">
            <v>N</v>
          </cell>
          <cell r="E55">
            <v>105.64768619</v>
          </cell>
          <cell r="F55">
            <v>3.02273973</v>
          </cell>
          <cell r="G55">
            <v>102.6249</v>
          </cell>
          <cell r="H55">
            <v>0</v>
          </cell>
        </row>
        <row r="56">
          <cell r="A56" t="str">
            <v>INE043D07CH4</v>
          </cell>
          <cell r="B56" t="str">
            <v>9.37% IDFC 27APR2015 NCD</v>
          </cell>
          <cell r="C56">
            <v>0</v>
          </cell>
          <cell r="D56" t="str">
            <v>N</v>
          </cell>
          <cell r="E56">
            <v>102.01706828</v>
          </cell>
          <cell r="F56">
            <v>0.94983562</v>
          </cell>
          <cell r="G56">
            <v>101.0672</v>
          </cell>
          <cell r="H56">
            <v>0</v>
          </cell>
        </row>
        <row r="57">
          <cell r="A57" t="str">
            <v>INE660A07IU1</v>
          </cell>
          <cell r="B57" t="str">
            <v>9.37% SUNDARAM FIN 14MAR14 NCD</v>
          </cell>
          <cell r="C57">
            <v>0</v>
          </cell>
          <cell r="D57" t="str">
            <v>N</v>
          </cell>
          <cell r="E57">
            <v>100.51123676</v>
          </cell>
          <cell r="F57">
            <v>0.51342466</v>
          </cell>
          <cell r="G57">
            <v>99.9978</v>
          </cell>
          <cell r="H57">
            <v>0</v>
          </cell>
        </row>
        <row r="58">
          <cell r="A58" t="str">
            <v>INE134E08EQ4</v>
          </cell>
          <cell r="B58" t="str">
            <v>9.46% PFC LTD 02MAY15 NCD</v>
          </cell>
          <cell r="C58">
            <v>0</v>
          </cell>
          <cell r="D58" t="str">
            <v>N</v>
          </cell>
          <cell r="E58">
            <v>105.45425963</v>
          </cell>
          <cell r="F58">
            <v>4.19868493</v>
          </cell>
          <cell r="G58">
            <v>101.2556</v>
          </cell>
          <cell r="H58">
            <v>0</v>
          </cell>
        </row>
        <row r="59">
          <cell r="A59" t="str">
            <v>INE038A07266</v>
          </cell>
          <cell r="B59" t="str">
            <v>9.55% HINDALCO INDUSTRIES 27JUN22NCD</v>
          </cell>
          <cell r="C59">
            <v>0</v>
          </cell>
          <cell r="D59" t="str">
            <v>N</v>
          </cell>
          <cell r="E59">
            <v>103.92701019</v>
          </cell>
          <cell r="F59">
            <v>2.77342466</v>
          </cell>
          <cell r="G59">
            <v>101.1536</v>
          </cell>
          <cell r="H59">
            <v>0</v>
          </cell>
        </row>
        <row r="60">
          <cell r="A60" t="str">
            <v>INE001A07JG5</v>
          </cell>
          <cell r="B60" t="str">
            <v>9.58% HDFC NCD 29-08-2015</v>
          </cell>
          <cell r="C60">
            <v>0</v>
          </cell>
          <cell r="D60" t="str">
            <v>N</v>
          </cell>
          <cell r="E60">
            <v>101.93706302</v>
          </cell>
          <cell r="F60">
            <v>1.12860274</v>
          </cell>
          <cell r="G60">
            <v>100.8085</v>
          </cell>
          <cell r="H60">
            <v>0</v>
          </cell>
        </row>
        <row r="61">
          <cell r="A61" t="str">
            <v>INE261F09GT9</v>
          </cell>
          <cell r="B61" t="str">
            <v>9.6550% NABARD 18Oct2014 NCD</v>
          </cell>
          <cell r="C61">
            <v>0</v>
          </cell>
          <cell r="D61" t="str">
            <v>N</v>
          </cell>
          <cell r="E61">
            <v>110.95645837000001</v>
          </cell>
          <cell r="F61">
            <v>9.47034153</v>
          </cell>
          <cell r="G61">
            <v>101.5023</v>
          </cell>
          <cell r="H61">
            <v>0</v>
          </cell>
        </row>
        <row r="62">
          <cell r="A62" t="str">
            <v>INE043D07BO2</v>
          </cell>
          <cell r="B62" t="str">
            <v>9.75% IDFC - 11-Jul-2014</v>
          </cell>
          <cell r="C62">
            <v>0</v>
          </cell>
          <cell r="D62" t="str">
            <v>N</v>
          </cell>
          <cell r="E62">
            <v>104.06663328</v>
          </cell>
          <cell r="F62">
            <v>2.45753425</v>
          </cell>
          <cell r="G62">
            <v>101.6091</v>
          </cell>
          <cell r="H62">
            <v>0</v>
          </cell>
        </row>
        <row r="63">
          <cell r="A63" t="str">
            <v>INE115A07BT3</v>
          </cell>
          <cell r="B63" t="str">
            <v>9.80% LIC HOUSING FINANCE 09JAN2015 NCD</v>
          </cell>
          <cell r="C63">
            <v>0</v>
          </cell>
          <cell r="D63" t="str">
            <v>N</v>
          </cell>
          <cell r="E63">
            <v>108.46300123</v>
          </cell>
          <cell r="F63">
            <v>7.39016393</v>
          </cell>
          <cell r="G63">
            <v>101.0728</v>
          </cell>
          <cell r="H63">
            <v>0</v>
          </cell>
        </row>
        <row r="64">
          <cell r="A64" t="str">
            <v>INE860H07250</v>
          </cell>
          <cell r="B64" t="str">
            <v>9.90% ADITYA BIRLA FINANCE 19SEP2014 NCD</v>
          </cell>
          <cell r="C64">
            <v>0</v>
          </cell>
          <cell r="D64" t="str">
            <v>N</v>
          </cell>
          <cell r="E64">
            <v>101.04689894</v>
          </cell>
          <cell r="F64">
            <v>0.56958904</v>
          </cell>
          <cell r="G64">
            <v>100.4773</v>
          </cell>
          <cell r="H64">
            <v>0</v>
          </cell>
        </row>
        <row r="65">
          <cell r="A65" t="str">
            <v>INE115A07CJ2</v>
          </cell>
          <cell r="B65" t="str">
            <v>9.90% LIC Housing Fin. - 17-May-2014</v>
          </cell>
          <cell r="C65">
            <v>0</v>
          </cell>
          <cell r="D65" t="str">
            <v>N</v>
          </cell>
          <cell r="E65">
            <v>104.83704378</v>
          </cell>
          <cell r="F65">
            <v>3.98712329</v>
          </cell>
          <cell r="G65">
            <v>100.8499</v>
          </cell>
          <cell r="H65">
            <v>0</v>
          </cell>
        </row>
        <row r="66">
          <cell r="A66" t="str">
            <v>INE476A16GU7</v>
          </cell>
          <cell r="B66" t="str">
            <v>CANARA BANK 15MAR13 CD</v>
          </cell>
          <cell r="C66">
            <v>0</v>
          </cell>
          <cell r="D66" t="str">
            <v>N</v>
          </cell>
          <cell r="E66">
            <v>96.5755372841107</v>
          </cell>
          <cell r="F66">
            <v>0</v>
          </cell>
          <cell r="G66">
            <v>96.5755</v>
          </cell>
          <cell r="H66">
            <v>0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96.6735236446554</v>
          </cell>
          <cell r="F67">
            <v>0</v>
          </cell>
          <cell r="G67">
            <v>96.6735</v>
          </cell>
          <cell r="H67">
            <v>0</v>
          </cell>
        </row>
        <row r="68">
          <cell r="A68" t="str">
            <v>INE535H14BN6</v>
          </cell>
          <cell r="B68" t="str">
            <v>FULLERTON INDIA CREDIT CO.LTD 21MAR13 CP</v>
          </cell>
          <cell r="C68">
            <v>0</v>
          </cell>
          <cell r="D68" t="str">
            <v>N</v>
          </cell>
          <cell r="E68">
            <v>95.7855034545107</v>
          </cell>
          <cell r="F68">
            <v>0</v>
          </cell>
          <cell r="G68">
            <v>95.7855</v>
          </cell>
          <cell r="H68">
            <v>0</v>
          </cell>
        </row>
        <row r="69">
          <cell r="A69" t="str">
            <v>INE688I14622</v>
          </cell>
          <cell r="B69" t="str">
            <v>FUTURE CAP HOLDINGS LTD 20DEC12 CP</v>
          </cell>
          <cell r="C69">
            <v>0</v>
          </cell>
          <cell r="D69" t="str">
            <v>N</v>
          </cell>
          <cell r="E69">
            <v>98.1173564227218</v>
          </cell>
          <cell r="F69">
            <v>0</v>
          </cell>
          <cell r="G69">
            <v>98.1174</v>
          </cell>
          <cell r="H69">
            <v>0</v>
          </cell>
        </row>
        <row r="70">
          <cell r="A70" t="str">
            <v>INE090A16TF0</v>
          </cell>
          <cell r="B70" t="str">
            <v>ICICI BANK 21MAR2013 CD</v>
          </cell>
          <cell r="C70">
            <v>0</v>
          </cell>
          <cell r="D70" t="str">
            <v>N</v>
          </cell>
          <cell r="E70">
            <v>96.4487121751768</v>
          </cell>
          <cell r="F70">
            <v>0</v>
          </cell>
          <cell r="G70">
            <v>96.4487</v>
          </cell>
          <cell r="H70">
            <v>0</v>
          </cell>
        </row>
        <row r="71">
          <cell r="A71" t="str">
            <v>INE008A16JB2</v>
          </cell>
          <cell r="B71" t="str">
            <v>IDBI BANK 19FEB2013 CD</v>
          </cell>
          <cell r="C71">
            <v>0</v>
          </cell>
          <cell r="D71" t="str">
            <v>N</v>
          </cell>
          <cell r="E71">
            <v>97.101345272631</v>
          </cell>
          <cell r="F71">
            <v>0</v>
          </cell>
          <cell r="G71">
            <v>97.1013</v>
          </cell>
          <cell r="H71">
            <v>0</v>
          </cell>
        </row>
        <row r="72">
          <cell r="A72" t="str">
            <v>INE121H14AP2</v>
          </cell>
          <cell r="B72" t="str">
            <v>IL&amp;FS FINANCIAL SERVICES 29AUG2013 CP</v>
          </cell>
          <cell r="C72">
            <v>0</v>
          </cell>
          <cell r="D72" t="str">
            <v>N</v>
          </cell>
          <cell r="E72">
            <v>92.3480529804575</v>
          </cell>
          <cell r="F72">
            <v>0</v>
          </cell>
          <cell r="G72">
            <v>92.3481</v>
          </cell>
          <cell r="H72">
            <v>0</v>
          </cell>
        </row>
        <row r="73">
          <cell r="A73" t="str">
            <v>INE866I07230</v>
          </cell>
          <cell r="B73" t="str">
            <v>INDIA INFOLINE 11.90% 18AUG16 OPT 3 NCD</v>
          </cell>
          <cell r="C73">
            <v>0</v>
          </cell>
          <cell r="D73" t="str">
            <v>N</v>
          </cell>
          <cell r="E73">
            <v>108.63659235</v>
          </cell>
          <cell r="F73">
            <v>6.29232877</v>
          </cell>
          <cell r="G73">
            <v>102.3443</v>
          </cell>
          <cell r="H73">
            <v>0</v>
          </cell>
        </row>
        <row r="74">
          <cell r="A74" t="str">
            <v>INE866I14CG5</v>
          </cell>
          <cell r="B74" t="str">
            <v>INDIA INFOLINE FINANCE LTD 12APR13 CP</v>
          </cell>
          <cell r="C74">
            <v>0</v>
          </cell>
          <cell r="D74" t="str">
            <v>N</v>
          </cell>
          <cell r="E74">
            <v>95.0448423519193</v>
          </cell>
          <cell r="F74">
            <v>0</v>
          </cell>
          <cell r="G74">
            <v>95.0448</v>
          </cell>
          <cell r="H74">
            <v>0</v>
          </cell>
        </row>
        <row r="75">
          <cell r="A75" t="str">
            <v>INE846E14187</v>
          </cell>
          <cell r="B75" t="str">
            <v>KARVY STOCK BROKING LTD 27DEC12 CP</v>
          </cell>
          <cell r="C75">
            <v>0</v>
          </cell>
          <cell r="D75" t="str">
            <v>N</v>
          </cell>
          <cell r="E75">
            <v>97.9329835202937</v>
          </cell>
          <cell r="F75">
            <v>0</v>
          </cell>
          <cell r="G75">
            <v>97.933</v>
          </cell>
          <cell r="H75">
            <v>0</v>
          </cell>
        </row>
        <row r="76">
          <cell r="A76" t="str">
            <v>INE389H14363</v>
          </cell>
          <cell r="B76" t="str">
            <v>KEC INTERNATIONAL LTD 11DEC2012 CP</v>
          </cell>
          <cell r="C76">
            <v>0</v>
          </cell>
          <cell r="D76" t="str">
            <v>N</v>
          </cell>
          <cell r="E76">
            <v>98.6147864631888</v>
          </cell>
          <cell r="F76">
            <v>0</v>
          </cell>
          <cell r="G76">
            <v>98.6148</v>
          </cell>
          <cell r="H76">
            <v>0</v>
          </cell>
        </row>
        <row r="77">
          <cell r="A77" t="str">
            <v>INE237A16QD8</v>
          </cell>
          <cell r="B77" t="str">
            <v>KOTAK MAHINDRA BANK 08AUG2013 CD</v>
          </cell>
          <cell r="C77">
            <v>0</v>
          </cell>
          <cell r="D77" t="str">
            <v>N</v>
          </cell>
          <cell r="E77">
            <v>93.4333684732392</v>
          </cell>
          <cell r="F77">
            <v>0</v>
          </cell>
          <cell r="G77">
            <v>93.4334</v>
          </cell>
          <cell r="H77">
            <v>0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112.79895712</v>
          </cell>
          <cell r="F78">
            <v>12.26229508</v>
          </cell>
          <cell r="G78">
            <v>100.5367</v>
          </cell>
          <cell r="H78">
            <v>0</v>
          </cell>
        </row>
        <row r="79">
          <cell r="A79" t="str">
            <v>INE141A16IF4</v>
          </cell>
          <cell r="B79" t="str">
            <v>ORIENTAL BANK OF COMMERCE 05AUG2013 CD</v>
          </cell>
          <cell r="C79">
            <v>0</v>
          </cell>
          <cell r="D79" t="str">
            <v>N</v>
          </cell>
          <cell r="E79">
            <v>93.5195439833305</v>
          </cell>
          <cell r="F79">
            <v>0</v>
          </cell>
          <cell r="G79">
            <v>93.5195</v>
          </cell>
          <cell r="H79">
            <v>0</v>
          </cell>
        </row>
        <row r="80">
          <cell r="A80" t="str">
            <v>INE141A16FQ7</v>
          </cell>
          <cell r="B80" t="str">
            <v>ORIENTAL BANK OF COMMERCE 13DEC12 CD</v>
          </cell>
          <cell r="C80">
            <v>0</v>
          </cell>
          <cell r="D80" t="str">
            <v>N</v>
          </cell>
          <cell r="E80">
            <v>98.6119623334724</v>
          </cell>
          <cell r="F80">
            <v>0</v>
          </cell>
          <cell r="G80">
            <v>98.612</v>
          </cell>
          <cell r="H80">
            <v>0</v>
          </cell>
        </row>
        <row r="81">
          <cell r="A81" t="str">
            <v>INE141A16GG6</v>
          </cell>
          <cell r="B81" t="str">
            <v>ORIENTAL BANK OF COMMERCE 18FEB2013 CD</v>
          </cell>
          <cell r="C81">
            <v>0</v>
          </cell>
          <cell r="D81" t="str">
            <v>N</v>
          </cell>
          <cell r="E81">
            <v>97.1228357739326</v>
          </cell>
          <cell r="F81">
            <v>0</v>
          </cell>
          <cell r="G81">
            <v>97.1228</v>
          </cell>
          <cell r="H81">
            <v>0</v>
          </cell>
        </row>
        <row r="82">
          <cell r="A82" t="str">
            <v>INE141A16FR5</v>
          </cell>
          <cell r="B82" t="str">
            <v>ORIENTAL BANK OF COMMMERCE 14DEC2012 CD</v>
          </cell>
          <cell r="C82">
            <v>0</v>
          </cell>
          <cell r="D82" t="str">
            <v>N</v>
          </cell>
          <cell r="E82">
            <v>98.5979106967658</v>
          </cell>
          <cell r="F82">
            <v>0</v>
          </cell>
          <cell r="G82">
            <v>98.5979</v>
          </cell>
          <cell r="H82">
            <v>0</v>
          </cell>
        </row>
        <row r="83">
          <cell r="A83" t="str">
            <v>INE160A16GT9</v>
          </cell>
          <cell r="B83" t="str">
            <v>PUNJAB NATIONAL BANK 18DEC12 CD</v>
          </cell>
          <cell r="C83">
            <v>0</v>
          </cell>
          <cell r="D83" t="str">
            <v>N</v>
          </cell>
          <cell r="E83">
            <v>98.49621909445</v>
          </cell>
          <cell r="F83">
            <v>0</v>
          </cell>
          <cell r="G83">
            <v>98.4962</v>
          </cell>
          <cell r="H83">
            <v>0</v>
          </cell>
        </row>
        <row r="84">
          <cell r="A84" t="str">
            <v>INE020B08757</v>
          </cell>
          <cell r="B84" t="str">
            <v>REC LTD. 9.40% 20JUL17 NCD</v>
          </cell>
          <cell r="C84">
            <v>0</v>
          </cell>
          <cell r="D84" t="str">
            <v>N</v>
          </cell>
          <cell r="E84">
            <v>104.06016463</v>
          </cell>
          <cell r="F84">
            <v>2.13753425</v>
          </cell>
          <cell r="G84">
            <v>101.9226</v>
          </cell>
          <cell r="H84">
            <v>0</v>
          </cell>
        </row>
        <row r="85">
          <cell r="A85" t="str">
            <v>INE013A14JB7</v>
          </cell>
          <cell r="B85" t="str">
            <v>RELIANCE CAPITAL 14DEC12 CP.</v>
          </cell>
          <cell r="C85">
            <v>0</v>
          </cell>
          <cell r="D85" t="str">
            <v>N</v>
          </cell>
          <cell r="E85">
            <v>98.2217820929582</v>
          </cell>
          <cell r="F85">
            <v>0</v>
          </cell>
          <cell r="G85">
            <v>98.2218</v>
          </cell>
          <cell r="H85">
            <v>0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102.38062937</v>
          </cell>
          <cell r="F86">
            <v>3.59383562</v>
          </cell>
          <cell r="G86">
            <v>98.7868</v>
          </cell>
          <cell r="H86">
            <v>0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104.97224861</v>
          </cell>
          <cell r="F87">
            <v>4.31506849</v>
          </cell>
          <cell r="G87">
            <v>100.6572</v>
          </cell>
          <cell r="H87">
            <v>0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108.94565683</v>
          </cell>
          <cell r="F88">
            <v>8.67486339</v>
          </cell>
          <cell r="G88">
            <v>100.2708</v>
          </cell>
          <cell r="H88">
            <v>0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102.60257351</v>
          </cell>
          <cell r="F89">
            <v>0</v>
          </cell>
          <cell r="G89">
            <v>102.6026</v>
          </cell>
          <cell r="H89">
            <v>0</v>
          </cell>
        </row>
        <row r="90">
          <cell r="A90" t="str">
            <v>INE651A16DI7</v>
          </cell>
          <cell r="B90" t="str">
            <v>STATE BANK OF MYSORE 17DEC2012 CD</v>
          </cell>
          <cell r="C90">
            <v>0</v>
          </cell>
          <cell r="D90" t="str">
            <v>N</v>
          </cell>
          <cell r="E90">
            <v>98.5180057850313</v>
          </cell>
          <cell r="F90">
            <v>0</v>
          </cell>
          <cell r="G90">
            <v>98.518</v>
          </cell>
          <cell r="H90">
            <v>0</v>
          </cell>
        </row>
        <row r="91">
          <cell r="A91" t="str">
            <v>INE652A16CZ1</v>
          </cell>
          <cell r="B91" t="str">
            <v>STATE BANK OF PATIALA 14DEC12 CD</v>
          </cell>
          <cell r="C91">
            <v>0</v>
          </cell>
          <cell r="D91" t="str">
            <v>N</v>
          </cell>
          <cell r="E91">
            <v>98.5885362870639</v>
          </cell>
          <cell r="F91">
            <v>0</v>
          </cell>
          <cell r="G91">
            <v>98.5885</v>
          </cell>
          <cell r="H91">
            <v>0</v>
          </cell>
        </row>
        <row r="92">
          <cell r="A92" t="str">
            <v>INE691A16FI8</v>
          </cell>
          <cell r="B92" t="str">
            <v>UCO BANK 19FEB2013 CD</v>
          </cell>
          <cell r="C92">
            <v>0</v>
          </cell>
          <cell r="D92" t="str">
            <v>N</v>
          </cell>
          <cell r="E92">
            <v>97.101345272631</v>
          </cell>
          <cell r="F92">
            <v>0</v>
          </cell>
          <cell r="G92">
            <v>97.1013</v>
          </cell>
          <cell r="H92">
            <v>0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96.7801252334821</v>
          </cell>
          <cell r="F93">
            <v>0</v>
          </cell>
          <cell r="G93">
            <v>96.7801</v>
          </cell>
          <cell r="H93">
            <v>0</v>
          </cell>
        </row>
        <row r="94">
          <cell r="A94" t="str">
            <v>IDIA00085334</v>
          </cell>
          <cell r="B94" t="str">
            <v>8.85% POWER FINANCE CORPORATION 15OCT2014 NCD</v>
          </cell>
          <cell r="G9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D1">
      <selection activeCell="J4" sqref="J4:J22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41193</v>
      </c>
      <c r="F4" s="7">
        <f>+E4-I4</f>
        <v>1</v>
      </c>
      <c r="G4" s="2" t="s">
        <v>15</v>
      </c>
      <c r="H4" s="6">
        <v>41192</v>
      </c>
      <c r="I4" s="6">
        <v>41192</v>
      </c>
      <c r="J4" s="6">
        <v>41192</v>
      </c>
      <c r="K4" s="8">
        <v>0</v>
      </c>
      <c r="L4" s="8">
        <v>42950000</v>
      </c>
      <c r="M4" s="4">
        <v>99.9780492</v>
      </c>
      <c r="N4" s="3">
        <v>8.0138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41193</v>
      </c>
      <c r="F5" s="7">
        <f aca="true" t="shared" si="0" ref="F5:F22">+E5-I5</f>
        <v>1</v>
      </c>
      <c r="G5" s="2" t="s">
        <v>15</v>
      </c>
      <c r="H5" s="6">
        <v>41192</v>
      </c>
      <c r="I5" s="6">
        <v>41192</v>
      </c>
      <c r="J5" s="6">
        <v>41192</v>
      </c>
      <c r="K5" s="8">
        <v>0</v>
      </c>
      <c r="L5" s="8">
        <v>91750000</v>
      </c>
      <c r="M5" s="4">
        <v>99.9780492</v>
      </c>
      <c r="N5" s="3">
        <v>8.0138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41193</v>
      </c>
      <c r="F6" s="7">
        <f t="shared" si="0"/>
        <v>1</v>
      </c>
      <c r="G6" s="2" t="s">
        <v>15</v>
      </c>
      <c r="H6" s="6">
        <v>41192</v>
      </c>
      <c r="I6" s="6">
        <v>41192</v>
      </c>
      <c r="J6" s="6">
        <v>41192</v>
      </c>
      <c r="K6" s="8">
        <v>0</v>
      </c>
      <c r="L6" s="8">
        <v>37500000</v>
      </c>
      <c r="M6" s="4">
        <v>99.9780492</v>
      </c>
      <c r="N6" s="3">
        <v>8.0138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41193</v>
      </c>
      <c r="F7" s="7">
        <f t="shared" si="0"/>
        <v>1</v>
      </c>
      <c r="G7" s="2" t="s">
        <v>15</v>
      </c>
      <c r="H7" s="6">
        <v>41192</v>
      </c>
      <c r="I7" s="6">
        <v>41192</v>
      </c>
      <c r="J7" s="6">
        <v>41192</v>
      </c>
      <c r="K7" s="8">
        <v>0</v>
      </c>
      <c r="L7" s="8">
        <v>110150000</v>
      </c>
      <c r="M7" s="4">
        <v>99.9780492</v>
      </c>
      <c r="N7" s="3">
        <v>8.0138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27</v>
      </c>
      <c r="E8" s="6">
        <v>41193</v>
      </c>
      <c r="F8" s="7">
        <f t="shared" si="0"/>
        <v>1</v>
      </c>
      <c r="G8" s="2" t="s">
        <v>15</v>
      </c>
      <c r="H8" s="6">
        <v>41192</v>
      </c>
      <c r="I8" s="6">
        <v>41192</v>
      </c>
      <c r="J8" s="6">
        <v>41192</v>
      </c>
      <c r="K8" s="8">
        <v>0</v>
      </c>
      <c r="L8" s="8">
        <v>9500000</v>
      </c>
      <c r="M8" s="4">
        <v>99.9780492</v>
      </c>
      <c r="N8" s="3">
        <v>8.0138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18</v>
      </c>
      <c r="E9" s="6">
        <v>41193</v>
      </c>
      <c r="F9" s="7">
        <f t="shared" si="0"/>
        <v>1</v>
      </c>
      <c r="G9" s="2" t="s">
        <v>15</v>
      </c>
      <c r="H9" s="6">
        <v>41192</v>
      </c>
      <c r="I9" s="6">
        <v>41192</v>
      </c>
      <c r="J9" s="6">
        <v>41192</v>
      </c>
      <c r="K9" s="8">
        <v>0</v>
      </c>
      <c r="L9" s="8">
        <v>2458150000</v>
      </c>
      <c r="M9" s="4">
        <v>99.9780492</v>
      </c>
      <c r="N9" s="3">
        <v>8.0138</v>
      </c>
      <c r="O9" s="3" t="s">
        <v>16</v>
      </c>
    </row>
    <row r="10" spans="1:15" ht="11.25">
      <c r="A10" s="2">
        <v>7</v>
      </c>
      <c r="B10" s="1" t="s">
        <v>30</v>
      </c>
      <c r="C10" s="1" t="s">
        <v>36</v>
      </c>
      <c r="D10" s="1" t="s">
        <v>18</v>
      </c>
      <c r="E10" s="6">
        <v>41235</v>
      </c>
      <c r="F10" s="7">
        <f t="shared" si="0"/>
        <v>43</v>
      </c>
      <c r="G10" s="2" t="s">
        <v>15</v>
      </c>
      <c r="H10" s="6">
        <v>41192</v>
      </c>
      <c r="I10" s="6">
        <v>41192</v>
      </c>
      <c r="J10" s="6">
        <v>41192</v>
      </c>
      <c r="K10" s="8">
        <v>2500000</v>
      </c>
      <c r="L10" s="8">
        <v>247608000</v>
      </c>
      <c r="M10" s="4">
        <f>IF(VLOOKUP(C10,'[1]Valuation101012-F'!$A$1:$H$94,8,0)&gt;0,VLOOKUP(C10,'[1]Valuation101012-F'!$A$1:$H$94,8,0),VLOOKUP(C10,'[1]Valuation101012-F'!$A$1:$H$94,7,0))</f>
        <v>99.0655</v>
      </c>
      <c r="N10" s="3">
        <v>8.2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37</v>
      </c>
      <c r="D11" s="1" t="s">
        <v>18</v>
      </c>
      <c r="E11" s="6">
        <v>41250</v>
      </c>
      <c r="F11" s="7">
        <f t="shared" si="0"/>
        <v>58</v>
      </c>
      <c r="G11" s="2" t="s">
        <v>15</v>
      </c>
      <c r="H11" s="6">
        <v>41192</v>
      </c>
      <c r="I11" s="6">
        <v>41192</v>
      </c>
      <c r="J11" s="6">
        <v>41192</v>
      </c>
      <c r="K11" s="8">
        <v>2500000</v>
      </c>
      <c r="L11" s="8">
        <v>246759250</v>
      </c>
      <c r="M11" s="4">
        <f>IF(VLOOKUP(C11,'[1]Valuation101012-F'!$A$1:$H$94,8,0)&gt;0,VLOOKUP(C11,'[1]Valuation101012-F'!$A$1:$H$94,8,0),VLOOKUP(C11,'[1]Valuation101012-F'!$A$1:$H$94,7,0))</f>
        <v>98.7265</v>
      </c>
      <c r="N11" s="3">
        <v>8.2649</v>
      </c>
      <c r="O11" s="3" t="s">
        <v>16</v>
      </c>
    </row>
    <row r="12" spans="1:15" ht="11.25">
      <c r="A12" s="2">
        <v>9</v>
      </c>
      <c r="B12" s="1" t="s">
        <v>31</v>
      </c>
      <c r="C12" s="1" t="s">
        <v>37</v>
      </c>
      <c r="D12" s="1" t="s">
        <v>18</v>
      </c>
      <c r="E12" s="6">
        <v>41250</v>
      </c>
      <c r="F12" s="7">
        <f t="shared" si="0"/>
        <v>58</v>
      </c>
      <c r="G12" s="2" t="s">
        <v>15</v>
      </c>
      <c r="H12" s="6">
        <v>41192</v>
      </c>
      <c r="I12" s="6">
        <v>41192</v>
      </c>
      <c r="J12" s="6">
        <v>41192</v>
      </c>
      <c r="K12" s="8">
        <v>2500000</v>
      </c>
      <c r="L12" s="8">
        <v>246759250</v>
      </c>
      <c r="M12" s="4">
        <f>IF(VLOOKUP(C12,'[1]Valuation101012-F'!$A$1:$H$94,8,0)&gt;0,VLOOKUP(C12,'[1]Valuation101012-F'!$A$1:$H$94,8,0),VLOOKUP(C12,'[1]Valuation101012-F'!$A$1:$H$94,7,0))</f>
        <v>98.7265</v>
      </c>
      <c r="N12" s="3">
        <v>8.265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38</v>
      </c>
      <c r="D13" s="1" t="s">
        <v>18</v>
      </c>
      <c r="E13" s="6">
        <v>41211</v>
      </c>
      <c r="F13" s="7">
        <f t="shared" si="0"/>
        <v>19</v>
      </c>
      <c r="G13" s="2" t="s">
        <v>15</v>
      </c>
      <c r="H13" s="6">
        <v>41192</v>
      </c>
      <c r="I13" s="6">
        <v>41192</v>
      </c>
      <c r="J13" s="6">
        <v>41192</v>
      </c>
      <c r="K13" s="8">
        <v>5000000</v>
      </c>
      <c r="L13" s="8">
        <v>497890500</v>
      </c>
      <c r="M13" s="4">
        <f>IF(VLOOKUP(C13,'[1]Valuation101012-F'!$A$1:$H$94,8,0)&gt;0,VLOOKUP(C13,'[1]Valuation101012-F'!$A$1:$H$94,8,0),VLOOKUP(C13,'[1]Valuation101012-F'!$A$1:$H$94,7,0))</f>
        <v>99.6056</v>
      </c>
      <c r="N13" s="3">
        <v>8.14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39</v>
      </c>
      <c r="D14" s="1" t="s">
        <v>18</v>
      </c>
      <c r="E14" s="6">
        <v>41212</v>
      </c>
      <c r="F14" s="7">
        <f t="shared" si="0"/>
        <v>20</v>
      </c>
      <c r="G14" s="2" t="s">
        <v>15</v>
      </c>
      <c r="H14" s="6">
        <v>41192</v>
      </c>
      <c r="I14" s="6">
        <v>41192</v>
      </c>
      <c r="J14" s="6">
        <v>41192</v>
      </c>
      <c r="K14" s="8">
        <v>500000</v>
      </c>
      <c r="L14" s="8">
        <v>49778700</v>
      </c>
      <c r="M14" s="4">
        <f>IF(VLOOKUP(C14,'[1]Valuation101012-F'!$A$1:$H$94,8,0)&gt;0,VLOOKUP(C14,'[1]Valuation101012-F'!$A$1:$H$94,8,0),VLOOKUP(C14,'[1]Valuation101012-F'!$A$1:$H$94,7,0))</f>
        <v>99.5795</v>
      </c>
      <c r="N14" s="3">
        <v>8.1134</v>
      </c>
      <c r="O14" s="3" t="s">
        <v>42</v>
      </c>
    </row>
    <row r="15" spans="1:15" ht="11.25">
      <c r="A15" s="2">
        <v>12</v>
      </c>
      <c r="B15" s="1" t="s">
        <v>34</v>
      </c>
      <c r="C15" s="1" t="s">
        <v>40</v>
      </c>
      <c r="D15" s="1" t="s">
        <v>18</v>
      </c>
      <c r="E15" s="6">
        <v>41236</v>
      </c>
      <c r="F15" s="7">
        <f t="shared" si="0"/>
        <v>44</v>
      </c>
      <c r="G15" s="2" t="s">
        <v>15</v>
      </c>
      <c r="H15" s="6">
        <v>41192</v>
      </c>
      <c r="I15" s="6">
        <v>41192</v>
      </c>
      <c r="J15" s="6">
        <v>41192</v>
      </c>
      <c r="K15" s="8">
        <v>2500000</v>
      </c>
      <c r="L15" s="8">
        <v>268257659.84</v>
      </c>
      <c r="M15" s="4">
        <v>99.9129</v>
      </c>
      <c r="N15" s="3">
        <v>8.8034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38</v>
      </c>
      <c r="D16" s="1" t="s">
        <v>18</v>
      </c>
      <c r="E16" s="6">
        <v>41211</v>
      </c>
      <c r="F16" s="7">
        <f t="shared" si="0"/>
        <v>18</v>
      </c>
      <c r="G16" s="2" t="s">
        <v>28</v>
      </c>
      <c r="H16" s="6">
        <v>41192</v>
      </c>
      <c r="I16" s="6">
        <v>41193</v>
      </c>
      <c r="J16" s="6">
        <v>41192</v>
      </c>
      <c r="K16" s="8">
        <v>500000</v>
      </c>
      <c r="L16" s="8">
        <v>49802800</v>
      </c>
      <c r="M16" s="4">
        <f>IF(VLOOKUP(C16,'[1]Valuation101012-F'!$A$1:$H$94,8,0)&gt;0,VLOOKUP(C16,'[1]Valuation101012-F'!$A$1:$H$94,8,0),VLOOKUP(C16,'[1]Valuation101012-F'!$A$1:$H$94,7,0))</f>
        <v>99.6056</v>
      </c>
      <c r="N16" s="3">
        <v>8.03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23</v>
      </c>
      <c r="D17" s="1" t="s">
        <v>19</v>
      </c>
      <c r="E17" s="6">
        <v>41193</v>
      </c>
      <c r="F17" s="7">
        <f t="shared" si="0"/>
        <v>1</v>
      </c>
      <c r="G17" s="2" t="s">
        <v>15</v>
      </c>
      <c r="H17" s="6">
        <v>41192</v>
      </c>
      <c r="I17" s="6">
        <v>41192</v>
      </c>
      <c r="J17" s="6">
        <v>41192</v>
      </c>
      <c r="K17" s="8">
        <v>0</v>
      </c>
      <c r="L17" s="8">
        <v>10450000</v>
      </c>
      <c r="M17" s="4">
        <v>99.9780492</v>
      </c>
      <c r="N17" s="3">
        <v>8.0138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23</v>
      </c>
      <c r="D18" s="1" t="s">
        <v>20</v>
      </c>
      <c r="E18" s="6">
        <v>41193</v>
      </c>
      <c r="F18" s="7">
        <f t="shared" si="0"/>
        <v>1</v>
      </c>
      <c r="G18" s="2" t="s">
        <v>15</v>
      </c>
      <c r="H18" s="6">
        <v>41192</v>
      </c>
      <c r="I18" s="6">
        <v>41192</v>
      </c>
      <c r="J18" s="6">
        <v>41192</v>
      </c>
      <c r="K18" s="8">
        <v>0</v>
      </c>
      <c r="L18" s="8">
        <v>92250000</v>
      </c>
      <c r="M18" s="4">
        <v>99.9780492</v>
      </c>
      <c r="N18" s="3">
        <v>8.0138</v>
      </c>
      <c r="O18" s="3" t="s">
        <v>16</v>
      </c>
    </row>
    <row r="19" spans="1:15" ht="11.25">
      <c r="A19" s="2">
        <v>16</v>
      </c>
      <c r="B19" s="1" t="s">
        <v>35</v>
      </c>
      <c r="C19" s="1" t="s">
        <v>41</v>
      </c>
      <c r="D19" s="1" t="s">
        <v>20</v>
      </c>
      <c r="E19" s="6">
        <v>41442</v>
      </c>
      <c r="F19" s="7">
        <f t="shared" si="0"/>
        <v>250</v>
      </c>
      <c r="G19" s="2" t="s">
        <v>15</v>
      </c>
      <c r="H19" s="6">
        <v>41192</v>
      </c>
      <c r="I19" s="6">
        <v>41192</v>
      </c>
      <c r="J19" s="6">
        <v>41192</v>
      </c>
      <c r="K19" s="8">
        <v>500000</v>
      </c>
      <c r="L19" s="8">
        <v>47236950</v>
      </c>
      <c r="M19" s="4">
        <v>94.4739</v>
      </c>
      <c r="N19" s="3">
        <v>8.54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23</v>
      </c>
      <c r="D20" s="1" t="s">
        <v>21</v>
      </c>
      <c r="E20" s="6">
        <v>41193</v>
      </c>
      <c r="F20" s="7">
        <f t="shared" si="0"/>
        <v>1</v>
      </c>
      <c r="G20" s="2" t="s">
        <v>15</v>
      </c>
      <c r="H20" s="6">
        <v>41192</v>
      </c>
      <c r="I20" s="6">
        <v>41192</v>
      </c>
      <c r="J20" s="6">
        <v>41192</v>
      </c>
      <c r="K20" s="8">
        <v>0</v>
      </c>
      <c r="L20" s="8">
        <v>47700000</v>
      </c>
      <c r="M20" s="4">
        <v>99.9780492</v>
      </c>
      <c r="N20" s="3">
        <v>8.0138</v>
      </c>
      <c r="O20" s="3" t="s">
        <v>16</v>
      </c>
    </row>
    <row r="21" spans="1:15" ht="11.25">
      <c r="A21" s="2">
        <v>18</v>
      </c>
      <c r="B21" s="1" t="s">
        <v>33</v>
      </c>
      <c r="C21" s="1" t="s">
        <v>39</v>
      </c>
      <c r="D21" s="1" t="s">
        <v>21</v>
      </c>
      <c r="E21" s="6">
        <v>41212</v>
      </c>
      <c r="F21" s="7">
        <f t="shared" si="0"/>
        <v>20</v>
      </c>
      <c r="G21" s="2" t="s">
        <v>15</v>
      </c>
      <c r="H21" s="6">
        <v>41192</v>
      </c>
      <c r="I21" s="6">
        <v>41192</v>
      </c>
      <c r="J21" s="6">
        <v>41192</v>
      </c>
      <c r="K21" s="8">
        <v>500000</v>
      </c>
      <c r="L21" s="8">
        <v>49778700</v>
      </c>
      <c r="M21" s="4">
        <f>IF(VLOOKUP(C21,'[1]Valuation101012-F'!$A$1:$H$94,8,0)&gt;0,VLOOKUP(C21,'[1]Valuation101012-F'!$A$1:$H$94,8,0),VLOOKUP(C21,'[1]Valuation101012-F'!$A$1:$H$94,7,0))</f>
        <v>99.5795</v>
      </c>
      <c r="N21" s="3">
        <v>8.11</v>
      </c>
      <c r="O21" s="3" t="s">
        <v>42</v>
      </c>
    </row>
    <row r="22" spans="1:15" ht="11.25">
      <c r="A22" s="2">
        <v>19</v>
      </c>
      <c r="B22" s="1" t="s">
        <v>29</v>
      </c>
      <c r="C22" s="1" t="s">
        <v>23</v>
      </c>
      <c r="D22" s="1" t="s">
        <v>22</v>
      </c>
      <c r="E22" s="6">
        <v>41193</v>
      </c>
      <c r="F22" s="7">
        <f t="shared" si="0"/>
        <v>1</v>
      </c>
      <c r="G22" s="2" t="s">
        <v>15</v>
      </c>
      <c r="H22" s="6">
        <v>41192</v>
      </c>
      <c r="I22" s="6">
        <v>41192</v>
      </c>
      <c r="J22" s="6">
        <v>41192</v>
      </c>
      <c r="K22" s="8">
        <v>0</v>
      </c>
      <c r="L22" s="8">
        <v>537100000</v>
      </c>
      <c r="M22" s="4">
        <v>99.9780492</v>
      </c>
      <c r="N22" s="3">
        <v>8.0138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2012-11-09T12:38:33Z</dcterms:modified>
  <cp:category/>
  <cp:version/>
  <cp:contentType/>
  <cp:contentStatus/>
</cp:coreProperties>
</file>