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<sst xmlns="http://schemas.openxmlformats.org/spreadsheetml/2006/main" count="100" uniqueCount="42">
  <si>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</si>
  <si>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</si>
  <si>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</si>
  <si>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</si>
  <si>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</si>
  <si>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</si>
  <si>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</si>
  <si>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</si>
  <si>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</si>
  <si>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</si>
  <si>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</si>
  <si>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</si>
  <si>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</si>
  <si>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</si>
  <si>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</si>
  <si>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</si>
  <si>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</si>
  <si>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</si>
  <si>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</si>
  <si>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</si>
  <si>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</si>
  <si>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</si>
  <si>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</si>
  <si>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</si>
  <si>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</si>
  <si>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</si>
  <si>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</si>
  <si>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 xml:space="preserve"> PRAMERICA DYNAMIC MONTHLY INCOME FUND</t>
  </si>
  <si>
    <t>INE476A16GS1</t>
  </si>
  <si>
    <t>INE691A16GA3</t>
  </si>
  <si>
    <t>INE649A16BQ8</t>
  </si>
  <si>
    <t>INE652A16CI7</t>
  </si>
  <si>
    <t>INE976I14HB2</t>
  </si>
  <si>
    <t>INE691A16FI8</t>
  </si>
  <si>
    <t>CBLO 16-AUG-2012</t>
  </si>
  <si>
    <t>0% Canara Bank - 12-Sep-2012</t>
  </si>
  <si>
    <t>0% UCO Bank - 23-Aug-2012</t>
  </si>
  <si>
    <t>0% State Bank of Hyd - 02-Nov-2012</t>
  </si>
  <si>
    <t>0% State Bank of Patiala - 25-Sep-2012</t>
  </si>
  <si>
    <t>0% Tata Capital - 29-Oct-2012</t>
  </si>
  <si>
    <t>0% UCO Bank - 19-Feb-2013</t>
  </si>
  <si>
    <t>T+1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</si>
</sst>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5.%20Aug%2012\130812\Citi%20Valuation\MD-BUCKET1308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120912\Citi%20Valuation\MD-BUCKET1209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13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1209-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107.33286523</v>
          </cell>
          <cell r="F2">
            <v>7.40355191</v>
          </cell>
          <cell r="G2">
            <v>99.9293</v>
          </cell>
          <cell r="H2">
            <v>0</v>
          </cell>
          <cell r="I2">
            <v>0.08408471416807997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106.60365684</v>
          </cell>
          <cell r="F3">
            <v>6.7704918</v>
          </cell>
          <cell r="G3">
            <v>99.8332</v>
          </cell>
          <cell r="H3">
            <v>0</v>
          </cell>
          <cell r="I3">
            <v>0.08686230370528661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98.9334814814816</v>
          </cell>
          <cell r="F4">
            <v>0</v>
          </cell>
          <cell r="G4">
            <v>98.9335</v>
          </cell>
          <cell r="H4">
            <v>0</v>
          </cell>
          <cell r="I4">
            <v>0.08553820674121962</v>
          </cell>
        </row>
        <row r="5">
          <cell r="A5" t="str">
            <v>INE428A16HD2</v>
          </cell>
          <cell r="B5" t="str">
            <v>ALLAHABAD BANK  24SEP2012 CD</v>
          </cell>
          <cell r="C5">
            <v>0</v>
          </cell>
          <cell r="D5" t="str">
            <v>A</v>
          </cell>
          <cell r="E5">
            <v>99.7599105263159</v>
          </cell>
          <cell r="F5">
            <v>0</v>
          </cell>
          <cell r="G5">
            <v>99.7599</v>
          </cell>
          <cell r="H5">
            <v>0</v>
          </cell>
          <cell r="I5">
            <v>0.07985778276186901</v>
          </cell>
        </row>
        <row r="6">
          <cell r="A6" t="str">
            <v>INE428A16HE0</v>
          </cell>
          <cell r="B6" t="str">
            <v>ALLAHABAD BANK 26SEP12 CD</v>
          </cell>
          <cell r="C6">
            <v>0</v>
          </cell>
          <cell r="D6" t="str">
            <v>A</v>
          </cell>
          <cell r="E6">
            <v>99.7106571428571</v>
          </cell>
          <cell r="F6">
            <v>0</v>
          </cell>
          <cell r="G6">
            <v>99.7107</v>
          </cell>
          <cell r="H6">
            <v>0</v>
          </cell>
          <cell r="I6">
            <v>0.0814743115293997</v>
          </cell>
        </row>
        <row r="7">
          <cell r="A7" t="str">
            <v>INE428A16HI1</v>
          </cell>
          <cell r="B7" t="str">
            <v>ALLAHABAD BANK 30OCT2012 CD</v>
          </cell>
          <cell r="C7">
            <v>0</v>
          </cell>
          <cell r="D7" t="str">
            <v>A</v>
          </cell>
          <cell r="E7">
            <v>98.9287</v>
          </cell>
          <cell r="F7">
            <v>0</v>
          </cell>
          <cell r="G7">
            <v>98.9287</v>
          </cell>
          <cell r="H7">
            <v>0</v>
          </cell>
          <cell r="I7">
            <v>0.08409764014654905</v>
          </cell>
        </row>
        <row r="8">
          <cell r="A8" t="str">
            <v>INE084A16667</v>
          </cell>
          <cell r="B8" t="str">
            <v>BANK OF INDIA 14SEP2012 CD</v>
          </cell>
          <cell r="C8">
            <v>0</v>
          </cell>
          <cell r="D8" t="str">
            <v>A</v>
          </cell>
          <cell r="E8">
            <v>99.9784</v>
          </cell>
          <cell r="F8">
            <v>0</v>
          </cell>
          <cell r="G8">
            <v>99.9784</v>
          </cell>
          <cell r="H8">
            <v>0</v>
          </cell>
          <cell r="I8">
            <v>0.07885703311917748</v>
          </cell>
        </row>
        <row r="9">
          <cell r="A9" t="str">
            <v>INE476A16HQ3</v>
          </cell>
          <cell r="B9" t="str">
            <v>CANARA BANK 24SEP12 CD</v>
          </cell>
          <cell r="C9">
            <v>0</v>
          </cell>
          <cell r="D9" t="str">
            <v>A</v>
          </cell>
          <cell r="E9">
            <v>99.7550666666667</v>
          </cell>
          <cell r="F9">
            <v>0</v>
          </cell>
          <cell r="G9">
            <v>99.7551</v>
          </cell>
          <cell r="H9">
            <v>0</v>
          </cell>
          <cell r="I9">
            <v>0.08147288759266356</v>
          </cell>
        </row>
        <row r="10">
          <cell r="A10" t="str">
            <v>INE476A16HS9</v>
          </cell>
          <cell r="B10" t="str">
            <v>CANARA BANK 27SEP2012 CD</v>
          </cell>
          <cell r="C10">
            <v>0</v>
          </cell>
          <cell r="D10" t="str">
            <v>A</v>
          </cell>
          <cell r="E10">
            <v>99.6909043478263</v>
          </cell>
          <cell r="F10">
            <v>0</v>
          </cell>
          <cell r="G10">
            <v>99.6909</v>
          </cell>
          <cell r="H10">
            <v>0</v>
          </cell>
          <cell r="I10">
            <v>0.08083551122446356</v>
          </cell>
        </row>
        <row r="11">
          <cell r="A11" t="str">
            <v>INE483A16DQ8</v>
          </cell>
          <cell r="B11" t="str">
            <v>CENTRAL BANK OF INDIA 26NOV2012 CD</v>
          </cell>
          <cell r="C11">
            <v>0</v>
          </cell>
          <cell r="D11" t="str">
            <v>A</v>
          </cell>
          <cell r="E11">
            <v>98.3434175</v>
          </cell>
          <cell r="F11">
            <v>0</v>
          </cell>
          <cell r="G11">
            <v>98.3434</v>
          </cell>
          <cell r="H11">
            <v>0</v>
          </cell>
          <cell r="I11">
            <v>0.0830862040156373</v>
          </cell>
        </row>
        <row r="12">
          <cell r="A12" t="str">
            <v>INE112A16CC5</v>
          </cell>
          <cell r="B12" t="str">
            <v>CORPORATION BANK  03OCT2012 CD</v>
          </cell>
          <cell r="C12">
            <v>0</v>
          </cell>
          <cell r="D12" t="str">
            <v>A</v>
          </cell>
          <cell r="E12">
            <v>99.543294117647</v>
          </cell>
          <cell r="F12">
            <v>0</v>
          </cell>
          <cell r="G12">
            <v>99.5433</v>
          </cell>
          <cell r="H12">
            <v>0</v>
          </cell>
          <cell r="I12">
            <v>0.08373122897753046</v>
          </cell>
        </row>
        <row r="13">
          <cell r="A13" t="str">
            <v>INE532F14IE1</v>
          </cell>
          <cell r="B13" t="str">
            <v>EDELWEISS FINANCIAL - 01-NOV-2012</v>
          </cell>
          <cell r="C13">
            <v>0</v>
          </cell>
          <cell r="D13" t="str">
            <v>A</v>
          </cell>
          <cell r="E13">
            <v>98.7752672727271</v>
          </cell>
          <cell r="F13">
            <v>0</v>
          </cell>
          <cell r="G13">
            <v>98.7753</v>
          </cell>
          <cell r="H13">
            <v>0</v>
          </cell>
          <cell r="I13">
            <v>0.09236126960528399</v>
          </cell>
        </row>
        <row r="14">
          <cell r="A14" t="str">
            <v>INE532F14IL6</v>
          </cell>
          <cell r="B14" t="str">
            <v>EDELWEISS FINANCIAL SERVICES 27SEP2012 CP</v>
          </cell>
          <cell r="C14">
            <v>0</v>
          </cell>
          <cell r="D14" t="str">
            <v>A</v>
          </cell>
          <cell r="E14">
            <v>99.6642545454544</v>
          </cell>
          <cell r="F14">
            <v>0</v>
          </cell>
          <cell r="G14">
            <v>99.6643</v>
          </cell>
          <cell r="H14">
            <v>0</v>
          </cell>
          <cell r="I14">
            <v>0.08782851661600795</v>
          </cell>
        </row>
        <row r="15">
          <cell r="A15" t="str">
            <v>INE514E14DY1</v>
          </cell>
          <cell r="B15" t="str">
            <v>EXIM BANK 25OCT2012 CP</v>
          </cell>
          <cell r="C15">
            <v>0</v>
          </cell>
          <cell r="D15" t="str">
            <v>A</v>
          </cell>
          <cell r="E15">
            <v>99.0427</v>
          </cell>
          <cell r="F15">
            <v>0</v>
          </cell>
          <cell r="G15">
            <v>99.0427</v>
          </cell>
          <cell r="H15">
            <v>0</v>
          </cell>
          <cell r="I15">
            <v>0.08399804182582751</v>
          </cell>
        </row>
        <row r="16">
          <cell r="A16" t="str">
            <v>INE535H14BF2</v>
          </cell>
          <cell r="B16" t="str">
            <v>FULLERTON INDIA CREDIT COMPANY 21NOV2012 CP</v>
          </cell>
          <cell r="C16">
            <v>0</v>
          </cell>
          <cell r="D16" t="str">
            <v>A</v>
          </cell>
          <cell r="E16">
            <v>98.2761499999998</v>
          </cell>
          <cell r="F16">
            <v>0</v>
          </cell>
          <cell r="G16">
            <v>98.2761</v>
          </cell>
          <cell r="H16">
            <v>0</v>
          </cell>
          <cell r="I16">
            <v>0.09278870475357176</v>
          </cell>
        </row>
        <row r="17">
          <cell r="A17" t="str">
            <v>INE688I14754</v>
          </cell>
          <cell r="B17" t="str">
            <v>FUTURE CAPITAL HOLDINGS 17SEP12 CP</v>
          </cell>
          <cell r="C17">
            <v>0</v>
          </cell>
          <cell r="D17" t="str">
            <v>A</v>
          </cell>
          <cell r="E17">
            <v>99.8878681318682</v>
          </cell>
          <cell r="F17">
            <v>0</v>
          </cell>
          <cell r="G17">
            <v>99.8879</v>
          </cell>
          <cell r="H17">
            <v>0</v>
          </cell>
          <cell r="I17">
            <v>0.10243519216486391</v>
          </cell>
        </row>
        <row r="18">
          <cell r="A18" t="str">
            <v>INE688I14564</v>
          </cell>
          <cell r="B18" t="str">
            <v>FUTURE CAPITAL HOLDINGS LTD 23OCT12 CP</v>
          </cell>
          <cell r="C18">
            <v>0</v>
          </cell>
          <cell r="D18" t="str">
            <v>A</v>
          </cell>
          <cell r="E18">
            <v>98.8464322234902</v>
          </cell>
          <cell r="F18">
            <v>0</v>
          </cell>
          <cell r="G18">
            <v>98.8464</v>
          </cell>
          <cell r="H18">
            <v>0</v>
          </cell>
          <cell r="I18">
            <v>0.10649151136636012</v>
          </cell>
        </row>
        <row r="19">
          <cell r="A19" t="str">
            <v>INE008A16LM5</v>
          </cell>
          <cell r="B19" t="str">
            <v>IDBI BANK LTD 18SEP12 CD</v>
          </cell>
          <cell r="C19">
            <v>0</v>
          </cell>
          <cell r="D19" t="str">
            <v>A</v>
          </cell>
          <cell r="E19">
            <v>99.8885</v>
          </cell>
          <cell r="F19">
            <v>0</v>
          </cell>
          <cell r="G19">
            <v>99.8885</v>
          </cell>
          <cell r="H19">
            <v>0</v>
          </cell>
          <cell r="I19">
            <v>0.08148585673025906</v>
          </cell>
        </row>
        <row r="20">
          <cell r="A20" t="str">
            <v>INE494M14064</v>
          </cell>
          <cell r="B20" t="str">
            <v>IFCI FACTORS LTD 16NOV12 CP</v>
          </cell>
          <cell r="C20">
            <v>0</v>
          </cell>
          <cell r="D20" t="str">
            <v>A</v>
          </cell>
          <cell r="E20">
            <v>98.2371059155443</v>
          </cell>
          <cell r="F20">
            <v>0</v>
          </cell>
          <cell r="G20">
            <v>98.2371</v>
          </cell>
          <cell r="H20">
            <v>0</v>
          </cell>
          <cell r="I20">
            <v>0.10234427441352907</v>
          </cell>
        </row>
        <row r="21">
          <cell r="A21" t="str">
            <v>INE494M14056</v>
          </cell>
          <cell r="B21" t="str">
            <v>IFCI FACTORS LTD 22OCT12 CP</v>
          </cell>
          <cell r="C21">
            <v>0</v>
          </cell>
          <cell r="D21" t="str">
            <v>A</v>
          </cell>
          <cell r="E21">
            <v>98.8963048074891</v>
          </cell>
          <cell r="F21">
            <v>0</v>
          </cell>
          <cell r="G21">
            <v>98.8963</v>
          </cell>
          <cell r="H21">
            <v>0</v>
          </cell>
          <cell r="I21">
            <v>0.10444733023079086</v>
          </cell>
        </row>
        <row r="22">
          <cell r="A22" t="str">
            <v>INE727M14018</v>
          </cell>
          <cell r="B22" t="str">
            <v>IFCI VENTURES LTD 07NOV12 CP</v>
          </cell>
          <cell r="C22">
            <v>0</v>
          </cell>
          <cell r="D22" t="str">
            <v>A</v>
          </cell>
          <cell r="E22">
            <v>98.451374135582</v>
          </cell>
          <cell r="F22">
            <v>0</v>
          </cell>
          <cell r="G22">
            <v>98.4514</v>
          </cell>
          <cell r="H22">
            <v>0</v>
          </cell>
          <cell r="I22">
            <v>0.10438903939321906</v>
          </cell>
        </row>
        <row r="23">
          <cell r="A23" t="str">
            <v>INE121H14AE6</v>
          </cell>
          <cell r="B23" t="str">
            <v>IL&amp;FS FINANCIAL SERVICES 22OCT2012 CP</v>
          </cell>
          <cell r="C23">
            <v>0</v>
          </cell>
          <cell r="D23" t="str">
            <v>A</v>
          </cell>
          <cell r="E23">
            <v>99.078782258064</v>
          </cell>
          <cell r="F23">
            <v>0</v>
          </cell>
          <cell r="G23">
            <v>99.0788</v>
          </cell>
          <cell r="H23">
            <v>0</v>
          </cell>
          <cell r="I23">
            <v>0.08701815897731839</v>
          </cell>
        </row>
        <row r="24">
          <cell r="A24" t="str">
            <v>INE562A16951</v>
          </cell>
          <cell r="B24" t="str">
            <v>Indian Bank- CD - 14 Sep 12</v>
          </cell>
          <cell r="C24">
            <v>0</v>
          </cell>
          <cell r="D24" t="str">
            <v>A</v>
          </cell>
          <cell r="E24">
            <v>99.977825</v>
          </cell>
          <cell r="F24">
            <v>0</v>
          </cell>
          <cell r="G24">
            <v>99.9778</v>
          </cell>
          <cell r="H24">
            <v>0</v>
          </cell>
          <cell r="I24">
            <v>0.08095670214871709</v>
          </cell>
        </row>
        <row r="25">
          <cell r="A25" t="str">
            <v>INE523H14IB2</v>
          </cell>
          <cell r="B25" t="str">
            <v>JM Financial Products CP 28-Sep-2012</v>
          </cell>
          <cell r="C25">
            <v>0</v>
          </cell>
          <cell r="D25" t="str">
            <v>A</v>
          </cell>
          <cell r="E25">
            <v>99.6524772727274</v>
          </cell>
          <cell r="F25">
            <v>0</v>
          </cell>
          <cell r="G25">
            <v>99.6525</v>
          </cell>
          <cell r="H25">
            <v>0</v>
          </cell>
          <cell r="I25">
            <v>0.08485876713822241</v>
          </cell>
        </row>
        <row r="26">
          <cell r="A26" t="str">
            <v>INE036D16CE6</v>
          </cell>
          <cell r="B26" t="str">
            <v>KARUR VYSYA BANK 24SEP12 CD</v>
          </cell>
          <cell r="C26">
            <v>0</v>
          </cell>
          <cell r="D26" t="str">
            <v>A</v>
          </cell>
          <cell r="E26">
            <v>99.7550666666667</v>
          </cell>
          <cell r="F26">
            <v>0</v>
          </cell>
          <cell r="G26">
            <v>99.7551</v>
          </cell>
          <cell r="H26">
            <v>0</v>
          </cell>
          <cell r="I26">
            <v>0.08147288759266356</v>
          </cell>
        </row>
        <row r="27">
          <cell r="A27" t="str">
            <v>INE389H14363</v>
          </cell>
          <cell r="B27" t="str">
            <v>KEC INTERNATIONAL LTD 11DEC2012 CP</v>
          </cell>
          <cell r="C27">
            <v>0</v>
          </cell>
          <cell r="D27" t="str">
            <v>A</v>
          </cell>
          <cell r="E27">
            <v>97.8186197802198</v>
          </cell>
          <cell r="F27">
            <v>0</v>
          </cell>
          <cell r="G27">
            <v>97.8186</v>
          </cell>
          <cell r="H27">
            <v>0</v>
          </cell>
          <cell r="I27">
            <v>0.09145610426941238</v>
          </cell>
        </row>
        <row r="28">
          <cell r="A28" t="str">
            <v>INE087A14AB0</v>
          </cell>
          <cell r="B28" t="str">
            <v>KESORAM INDUSTRIES 13SEP12 CP</v>
          </cell>
          <cell r="C28">
            <v>0</v>
          </cell>
          <cell r="D28" t="str">
            <v>A</v>
          </cell>
          <cell r="E28">
            <v>100</v>
          </cell>
          <cell r="F28">
            <v>0</v>
          </cell>
          <cell r="G28">
            <v>100</v>
          </cell>
          <cell r="H28">
            <v>0</v>
          </cell>
        </row>
        <row r="29">
          <cell r="A29" t="str">
            <v>INE087A14AC8</v>
          </cell>
          <cell r="B29" t="str">
            <v>KESORAM INDUSTRIES 25SEP2012</v>
          </cell>
          <cell r="C29">
            <v>0</v>
          </cell>
          <cell r="D29" t="str">
            <v>A</v>
          </cell>
          <cell r="E29">
            <v>99.6604791208786</v>
          </cell>
          <cell r="F29">
            <v>0</v>
          </cell>
          <cell r="G29">
            <v>99.6605</v>
          </cell>
          <cell r="H29">
            <v>0</v>
          </cell>
          <cell r="I29">
            <v>0.10362275495468282</v>
          </cell>
        </row>
        <row r="30">
          <cell r="A30" t="str">
            <v>IDIA00083085</v>
          </cell>
          <cell r="B30" t="str">
            <v>KOTAK MAHINDRA BANK 12NOV2012 (BRDS)</v>
          </cell>
          <cell r="C30">
            <v>0</v>
          </cell>
          <cell r="D30" t="str">
            <v>A</v>
          </cell>
          <cell r="E30">
            <v>98.56825</v>
          </cell>
          <cell r="F30">
            <v>0</v>
          </cell>
          <cell r="G30">
            <v>98.5683</v>
          </cell>
          <cell r="H30">
            <v>0</v>
          </cell>
          <cell r="I30">
            <v>0.08836326606184</v>
          </cell>
        </row>
        <row r="31">
          <cell r="A31" t="str">
            <v>INE414G14866</v>
          </cell>
          <cell r="B31" t="str">
            <v>MUTHOOT FINANCE LTD 01NOV12 CP</v>
          </cell>
          <cell r="C31">
            <v>0</v>
          </cell>
          <cell r="D31" t="str">
            <v>A</v>
          </cell>
          <cell r="E31">
            <v>98.5814700883249</v>
          </cell>
          <cell r="F31">
            <v>0</v>
          </cell>
          <cell r="G31">
            <v>98.5815</v>
          </cell>
          <cell r="H31">
            <v>0</v>
          </cell>
          <cell r="I31">
            <v>0.10718647584592222</v>
          </cell>
        </row>
        <row r="32">
          <cell r="A32" t="str">
            <v>INE414G14932</v>
          </cell>
          <cell r="B32" t="str">
            <v>MUTHOOT FINANCE LTD 04DEC12 CP</v>
          </cell>
          <cell r="C32">
            <v>0</v>
          </cell>
          <cell r="D32" t="str">
            <v>A</v>
          </cell>
          <cell r="E32">
            <v>97.7135410314489</v>
          </cell>
          <cell r="F32">
            <v>0</v>
          </cell>
          <cell r="G32">
            <v>97.7135</v>
          </cell>
          <cell r="H32">
            <v>0</v>
          </cell>
          <cell r="I32">
            <v>0.10415681048108348</v>
          </cell>
        </row>
        <row r="33">
          <cell r="A33" t="str">
            <v>INE492E14503</v>
          </cell>
          <cell r="B33" t="str">
            <v>NATIONAL ENGINEERING IND 28SEP2012 CP</v>
          </cell>
          <cell r="C33">
            <v>0</v>
          </cell>
          <cell r="D33" t="str">
            <v>A</v>
          </cell>
          <cell r="E33">
            <v>99.6005689655178</v>
          </cell>
          <cell r="F33">
            <v>0</v>
          </cell>
          <cell r="G33">
            <v>99.6006</v>
          </cell>
          <cell r="H33">
            <v>0</v>
          </cell>
          <cell r="I33">
            <v>0.0975846685082552</v>
          </cell>
        </row>
        <row r="34">
          <cell r="A34" t="str">
            <v>INE557F14AU1</v>
          </cell>
          <cell r="B34" t="str">
            <v>NATIONAL HOUSING BANK 27SEP12 CP</v>
          </cell>
          <cell r="C34">
            <v>0</v>
          </cell>
          <cell r="D34" t="str">
            <v>A</v>
          </cell>
          <cell r="E34">
            <v>99.6838</v>
          </cell>
          <cell r="F34">
            <v>0</v>
          </cell>
          <cell r="G34">
            <v>99.6838</v>
          </cell>
          <cell r="H34">
            <v>0</v>
          </cell>
          <cell r="I34">
            <v>0.08269935249544642</v>
          </cell>
        </row>
        <row r="35">
          <cell r="A35" t="str">
            <v>INE141A16EY4</v>
          </cell>
          <cell r="B35" t="str">
            <v>ORIENTAL BANK OF COMMERCE 27SEP12  CD</v>
          </cell>
          <cell r="C35">
            <v>0</v>
          </cell>
          <cell r="D35" t="str">
            <v>A</v>
          </cell>
          <cell r="E35">
            <v>99.6884533333333</v>
          </cell>
          <cell r="F35">
            <v>0</v>
          </cell>
          <cell r="G35">
            <v>99.6885</v>
          </cell>
          <cell r="H35">
            <v>0</v>
          </cell>
          <cell r="I35">
            <v>0.08147851024940718</v>
          </cell>
        </row>
        <row r="36">
          <cell r="A36" t="str">
            <v>INE160A16HY7</v>
          </cell>
          <cell r="B36" t="str">
            <v>PUNJAB NATIONAL 26SEP12 CD</v>
          </cell>
          <cell r="C36">
            <v>0</v>
          </cell>
          <cell r="D36" t="str">
            <v>A</v>
          </cell>
          <cell r="E36">
            <v>99.71426</v>
          </cell>
          <cell r="F36">
            <v>0</v>
          </cell>
          <cell r="G36">
            <v>99.7143</v>
          </cell>
          <cell r="H36">
            <v>0</v>
          </cell>
          <cell r="I36">
            <v>0.08045689753902918</v>
          </cell>
        </row>
        <row r="37">
          <cell r="A37" t="str">
            <v>INE160A16GB7</v>
          </cell>
          <cell r="B37" t="str">
            <v>PUNJAB NATIONAL BANK 13SEP12 CD</v>
          </cell>
          <cell r="C37">
            <v>0</v>
          </cell>
          <cell r="D37" t="str">
            <v>A</v>
          </cell>
          <cell r="E37">
            <v>100</v>
          </cell>
          <cell r="F37">
            <v>0</v>
          </cell>
          <cell r="G37">
            <v>100</v>
          </cell>
          <cell r="H37">
            <v>0</v>
          </cell>
        </row>
        <row r="38">
          <cell r="A38" t="str">
            <v>INE160A16IF4</v>
          </cell>
          <cell r="B38" t="str">
            <v>PUNJAB NATIONAL BANK 15OCT2012 CD</v>
          </cell>
          <cell r="C38">
            <v>0</v>
          </cell>
          <cell r="D38" t="str">
            <v>A</v>
          </cell>
          <cell r="E38">
            <v>99.2833560975608</v>
          </cell>
          <cell r="F38">
            <v>0</v>
          </cell>
          <cell r="G38">
            <v>99.2834</v>
          </cell>
          <cell r="H38">
            <v>0</v>
          </cell>
          <cell r="I38">
            <v>0.08233222398490186</v>
          </cell>
        </row>
        <row r="39">
          <cell r="A39" t="str">
            <v>INE013A14HK2</v>
          </cell>
          <cell r="B39" t="str">
            <v>RELIANCE CAPITAL 07DEC2012 CP</v>
          </cell>
          <cell r="C39">
            <v>0</v>
          </cell>
          <cell r="D39" t="str">
            <v>A</v>
          </cell>
          <cell r="E39">
            <v>97.8916667866137</v>
          </cell>
          <cell r="F39">
            <v>0</v>
          </cell>
          <cell r="G39">
            <v>97.8917</v>
          </cell>
          <cell r="H39">
            <v>0</v>
          </cell>
          <cell r="I39">
            <v>0.09248418332907964</v>
          </cell>
        </row>
        <row r="40">
          <cell r="A40" t="str">
            <v>INE018E14BS9</v>
          </cell>
          <cell r="B40" t="str">
            <v>SBI CARD AND PAYMENT SERVICE 20NOV12 CP</v>
          </cell>
          <cell r="C40">
            <v>0</v>
          </cell>
          <cell r="D40" t="str">
            <v>A</v>
          </cell>
          <cell r="E40">
            <v>98.43464</v>
          </cell>
          <cell r="F40">
            <v>0</v>
          </cell>
          <cell r="G40">
            <v>98.4346</v>
          </cell>
          <cell r="H40">
            <v>0</v>
          </cell>
          <cell r="I40">
            <v>0.08535917843555876</v>
          </cell>
        </row>
        <row r="41">
          <cell r="A41" t="str">
            <v>INE912E14CR3</v>
          </cell>
          <cell r="B41" t="str">
            <v>SBI GLOBAL FACTORS 25SEP2012 CP</v>
          </cell>
          <cell r="C41">
            <v>0</v>
          </cell>
          <cell r="D41" t="str">
            <v>A</v>
          </cell>
          <cell r="E41">
            <v>99.7347333333334</v>
          </cell>
          <cell r="F41">
            <v>0</v>
          </cell>
          <cell r="G41">
            <v>99.7347</v>
          </cell>
          <cell r="H41">
            <v>0</v>
          </cell>
          <cell r="I41">
            <v>0.0808998781879656</v>
          </cell>
        </row>
        <row r="42">
          <cell r="A42" t="str">
            <v>INE498B14AF8</v>
          </cell>
          <cell r="B42" t="str">
            <v>SHOPPERS STOP 20NOV2012 CP</v>
          </cell>
          <cell r="C42">
            <v>0</v>
          </cell>
          <cell r="D42" t="str">
            <v>A</v>
          </cell>
          <cell r="E42">
            <v>98.1808454545459</v>
          </cell>
          <cell r="F42">
            <v>0</v>
          </cell>
          <cell r="G42">
            <v>98.1808</v>
          </cell>
          <cell r="H42">
            <v>0</v>
          </cell>
          <cell r="I42">
            <v>0.09945503626746398</v>
          </cell>
        </row>
        <row r="43">
          <cell r="A43" t="str">
            <v>INE468M14191</v>
          </cell>
          <cell r="B43" t="str">
            <v>SHRIRAM EQUIPMENT FINANCE 24SEP2012 CP</v>
          </cell>
          <cell r="C43">
            <v>0</v>
          </cell>
          <cell r="D43" t="str">
            <v>A</v>
          </cell>
          <cell r="E43">
            <v>99.7334615384618</v>
          </cell>
          <cell r="F43">
            <v>0</v>
          </cell>
          <cell r="G43">
            <v>99.7335</v>
          </cell>
          <cell r="H43">
            <v>0</v>
          </cell>
          <cell r="I43">
            <v>0.08867867045616858</v>
          </cell>
        </row>
        <row r="44">
          <cell r="A44" t="str">
            <v>INE872A14EN2</v>
          </cell>
          <cell r="B44" t="str">
            <v>SREI INFRA FINANCE LTD 28SEP2012 CP</v>
          </cell>
          <cell r="C44">
            <v>0</v>
          </cell>
          <cell r="D44" t="str">
            <v>A</v>
          </cell>
          <cell r="E44">
            <v>99.5907758620688</v>
          </cell>
          <cell r="F44">
            <v>0</v>
          </cell>
          <cell r="G44">
            <v>99.5908</v>
          </cell>
          <cell r="H44">
            <v>0</v>
          </cell>
          <cell r="I44">
            <v>0.09998704468491443</v>
          </cell>
        </row>
        <row r="45">
          <cell r="A45" t="str">
            <v>INE648A16EG5</v>
          </cell>
          <cell r="B45" t="str">
            <v>STATE BANK OF BIKANER AND JAIPUR 25OCT2012</v>
          </cell>
          <cell r="C45">
            <v>0</v>
          </cell>
          <cell r="D45" t="str">
            <v>A</v>
          </cell>
          <cell r="E45">
            <v>99.0470064516127</v>
          </cell>
          <cell r="F45">
            <v>0</v>
          </cell>
          <cell r="G45">
            <v>99.047</v>
          </cell>
          <cell r="H45">
            <v>0</v>
          </cell>
          <cell r="I45">
            <v>0.08361653762835534</v>
          </cell>
        </row>
        <row r="46">
          <cell r="A46" t="str">
            <v>INE306N14233</v>
          </cell>
          <cell r="B46" t="str">
            <v>TATA CAPITAL FINANCIAL SERVICES 25SEP2012 CP</v>
          </cell>
          <cell r="C46">
            <v>0</v>
          </cell>
          <cell r="D46" t="str">
            <v>A</v>
          </cell>
          <cell r="E46">
            <v>99.7264</v>
          </cell>
          <cell r="F46">
            <v>0</v>
          </cell>
          <cell r="G46">
            <v>99.7264</v>
          </cell>
          <cell r="H46">
            <v>0</v>
          </cell>
          <cell r="I46">
            <v>0.0834483145887153</v>
          </cell>
        </row>
        <row r="47">
          <cell r="A47" t="str">
            <v>INE306N14407</v>
          </cell>
          <cell r="B47" t="str">
            <v>TATA CAPITAL FINANCIAL SERVICES 28SEP2012 CP</v>
          </cell>
          <cell r="C47">
            <v>0</v>
          </cell>
          <cell r="D47" t="str">
            <v>A</v>
          </cell>
          <cell r="E47">
            <v>99.65842</v>
          </cell>
          <cell r="F47">
            <v>0</v>
          </cell>
          <cell r="G47">
            <v>99.6584</v>
          </cell>
          <cell r="H47">
            <v>0</v>
          </cell>
          <cell r="I47">
            <v>0.08340268689790423</v>
          </cell>
        </row>
        <row r="48">
          <cell r="A48" t="str">
            <v>INE037E14100</v>
          </cell>
          <cell r="B48" t="str">
            <v>TATA TELESERVICES 13SEP12 CP</v>
          </cell>
          <cell r="C48">
            <v>0</v>
          </cell>
          <cell r="D48" t="str">
            <v>A</v>
          </cell>
          <cell r="E48">
            <v>100</v>
          </cell>
          <cell r="F48">
            <v>0</v>
          </cell>
          <cell r="G48">
            <v>100</v>
          </cell>
          <cell r="H48">
            <v>0</v>
          </cell>
        </row>
        <row r="49">
          <cell r="A49" t="str">
            <v>INE691A16GK2</v>
          </cell>
          <cell r="B49" t="str">
            <v>UCO BANK 26SEP2012 CD</v>
          </cell>
          <cell r="C49">
            <v>0</v>
          </cell>
          <cell r="D49" t="str">
            <v>A</v>
          </cell>
          <cell r="E49">
            <v>99.712823809524</v>
          </cell>
          <cell r="F49">
            <v>0</v>
          </cell>
          <cell r="G49">
            <v>99.7128</v>
          </cell>
          <cell r="H49">
            <v>0</v>
          </cell>
          <cell r="I49">
            <v>0.0808624558153214</v>
          </cell>
        </row>
        <row r="50">
          <cell r="A50" t="str">
            <v>INE308L14209</v>
          </cell>
          <cell r="B50" t="str">
            <v>0.00%KARVY FINANCE 14JUN13</v>
          </cell>
          <cell r="C50">
            <v>0</v>
          </cell>
          <cell r="D50" t="str">
            <v>N</v>
          </cell>
          <cell r="E50">
            <v>91.5602840686661</v>
          </cell>
          <cell r="F50">
            <v>0</v>
          </cell>
          <cell r="G50">
            <v>91.5603</v>
          </cell>
          <cell r="H50">
            <v>0</v>
          </cell>
          <cell r="I50">
            <v>0.12279</v>
          </cell>
        </row>
        <row r="51">
          <cell r="A51" t="str">
            <v>INE001A07HD6</v>
          </cell>
          <cell r="B51" t="str">
            <v>09.65% HDFC LTD (SR I-015) 16AUG14 NCD</v>
          </cell>
          <cell r="C51">
            <v>0</v>
          </cell>
          <cell r="D51" t="str">
            <v>N</v>
          </cell>
          <cell r="E51">
            <v>101.0218033</v>
          </cell>
          <cell r="F51">
            <v>0.74027397</v>
          </cell>
          <cell r="G51">
            <v>100.2815</v>
          </cell>
          <cell r="H51">
            <v>1.67671476</v>
          </cell>
          <cell r="I51">
            <v>0.09465</v>
          </cell>
        </row>
        <row r="52">
          <cell r="A52" t="str">
            <v>INE296A07773</v>
          </cell>
          <cell r="B52" t="str">
            <v>10.05% BAJAJ FINANCE 11AUG2014 NCD</v>
          </cell>
          <cell r="C52">
            <v>0</v>
          </cell>
          <cell r="D52" t="str">
            <v>N</v>
          </cell>
          <cell r="E52">
            <v>101.09525164</v>
          </cell>
          <cell r="F52">
            <v>0.93616438</v>
          </cell>
          <cell r="G52">
            <v>100.1591</v>
          </cell>
          <cell r="H52">
            <v>1.65387673</v>
          </cell>
          <cell r="I52">
            <v>0.0993</v>
          </cell>
        </row>
        <row r="53">
          <cell r="A53" t="str">
            <v>INE667F07AA4</v>
          </cell>
          <cell r="B53" t="str">
            <v>10.07% SUNDARAM BNP HOME FIN 08AUG2014 NCD</v>
          </cell>
          <cell r="C53">
            <v>0</v>
          </cell>
          <cell r="D53" t="str">
            <v>N</v>
          </cell>
          <cell r="E53">
            <v>101.02555258</v>
          </cell>
          <cell r="F53">
            <v>0.99320548</v>
          </cell>
          <cell r="G53">
            <v>100.0323</v>
          </cell>
          <cell r="H53">
            <v>1.64500487</v>
          </cell>
          <cell r="I53">
            <v>0.10025</v>
          </cell>
        </row>
        <row r="54">
          <cell r="A54" t="str">
            <v>INE115A07AS7</v>
          </cell>
          <cell r="B54" t="str">
            <v>10.20% LIC HOUSING FINANCE 07JUN2013 NCD</v>
          </cell>
          <cell r="C54">
            <v>0</v>
          </cell>
          <cell r="D54" t="str">
            <v>N</v>
          </cell>
          <cell r="E54">
            <v>103.15439511</v>
          </cell>
          <cell r="F54">
            <v>2.73863014</v>
          </cell>
          <cell r="G54">
            <v>100.4158</v>
          </cell>
          <cell r="H54">
            <v>0.6683327</v>
          </cell>
          <cell r="I54">
            <v>0.094525</v>
          </cell>
        </row>
        <row r="55">
          <cell r="A55" t="str">
            <v>INE657I08017</v>
          </cell>
          <cell r="B55" t="str">
            <v>10.25% RELIANCE GAS TRANS &amp; INFRA LTD 22AUG2021 NCD</v>
          </cell>
          <cell r="C55">
            <v>0</v>
          </cell>
          <cell r="D55" t="str">
            <v>N</v>
          </cell>
          <cell r="E55">
            <v>102.28536343</v>
          </cell>
          <cell r="F55">
            <v>0.61780822</v>
          </cell>
          <cell r="G55">
            <v>101.6676</v>
          </cell>
          <cell r="H55">
            <v>5.6845596</v>
          </cell>
          <cell r="I55">
            <v>0.09955</v>
          </cell>
        </row>
        <row r="56">
          <cell r="A56" t="str">
            <v>INE535H07183</v>
          </cell>
          <cell r="B56" t="str">
            <v>10.75% FULLERTON INDIA CREDIT 28AUG14 NCD</v>
          </cell>
          <cell r="C56">
            <v>0</v>
          </cell>
          <cell r="D56" t="str">
            <v>N</v>
          </cell>
          <cell r="E56">
            <v>100.56672843</v>
          </cell>
          <cell r="F56">
            <v>0.47123288</v>
          </cell>
          <cell r="G56">
            <v>100.0955</v>
          </cell>
          <cell r="H56">
            <v>1.67975634</v>
          </cell>
          <cell r="I56">
            <v>0.1068</v>
          </cell>
        </row>
        <row r="57">
          <cell r="A57" t="str">
            <v>INE721A07986</v>
          </cell>
          <cell r="B57" t="str">
            <v>11.00% SHRIRAM TRANSPORT FINANCE 26AUG2014</v>
          </cell>
          <cell r="C57">
            <v>0</v>
          </cell>
          <cell r="D57" t="str">
            <v>N</v>
          </cell>
          <cell r="E57">
            <v>105.84046701</v>
          </cell>
          <cell r="F57">
            <v>4.97260274</v>
          </cell>
          <cell r="G57">
            <v>100.8679</v>
          </cell>
          <cell r="H57">
            <v>0.82828149</v>
          </cell>
          <cell r="I57">
            <v>0.0998125</v>
          </cell>
        </row>
        <row r="58">
          <cell r="A58" t="str">
            <v>INE866I07206</v>
          </cell>
          <cell r="B58" t="str">
            <v>11.70% INDIA INFOLINE 18AUG14 NCD</v>
          </cell>
          <cell r="C58">
            <v>0</v>
          </cell>
          <cell r="D58" t="str">
            <v>N</v>
          </cell>
          <cell r="E58">
            <v>101.5695533</v>
          </cell>
          <cell r="F58">
            <v>0.83342466</v>
          </cell>
          <cell r="G58">
            <v>100.7361</v>
          </cell>
          <cell r="H58">
            <v>1.64022028</v>
          </cell>
          <cell r="I58">
            <v>0.1123</v>
          </cell>
        </row>
        <row r="59">
          <cell r="A59" t="str">
            <v>INE414G07068</v>
          </cell>
          <cell r="B59" t="str">
            <v>12.00% MUTHOOT FINANCE 14SEP2013 NCD</v>
          </cell>
          <cell r="C59">
            <v>0</v>
          </cell>
          <cell r="D59" t="str">
            <v>N</v>
          </cell>
          <cell r="E59">
            <v>113.66215279</v>
          </cell>
          <cell r="F59">
            <v>11.96721311</v>
          </cell>
          <cell r="G59">
            <v>101.6949</v>
          </cell>
          <cell r="H59">
            <v>0.81461972</v>
          </cell>
          <cell r="I59">
            <v>0.1013625</v>
          </cell>
        </row>
        <row r="60">
          <cell r="A60" t="str">
            <v>INE522D07321</v>
          </cell>
          <cell r="B60" t="str">
            <v>12.20% MANAPPURAM FIN 08SEP2013 NCD</v>
          </cell>
          <cell r="C60">
            <v>0</v>
          </cell>
          <cell r="D60" t="str">
            <v>N</v>
          </cell>
          <cell r="E60">
            <v>98.50821277</v>
          </cell>
          <cell r="F60">
            <v>0.16712329</v>
          </cell>
          <cell r="G60">
            <v>98.3411</v>
          </cell>
          <cell r="H60">
            <v>0.89215537</v>
          </cell>
          <cell r="I60">
            <v>0.14551043</v>
          </cell>
        </row>
        <row r="61">
          <cell r="A61" t="str">
            <v>INE089A08051</v>
          </cell>
          <cell r="B61" t="str">
            <v>9.25% DR. REDDYS LAB 24MAR14 NCD</v>
          </cell>
          <cell r="C61">
            <v>0</v>
          </cell>
          <cell r="D61" t="str">
            <v>N</v>
          </cell>
          <cell r="E61">
            <v>104.22044667</v>
          </cell>
          <cell r="F61">
            <v>4.38424658</v>
          </cell>
          <cell r="G61">
            <v>99.8362</v>
          </cell>
          <cell r="H61">
            <v>1.31874952</v>
          </cell>
          <cell r="I61">
            <v>0.09295</v>
          </cell>
        </row>
        <row r="62">
          <cell r="A62" t="str">
            <v>INE020B08773</v>
          </cell>
          <cell r="B62" t="str">
            <v>9.25% REC 27AUG17 NCD</v>
          </cell>
          <cell r="C62">
            <v>0</v>
          </cell>
          <cell r="D62" t="str">
            <v>N</v>
          </cell>
          <cell r="E62">
            <v>100.64351267</v>
          </cell>
          <cell r="F62">
            <v>0.43082192</v>
          </cell>
          <cell r="G62">
            <v>100.2127</v>
          </cell>
          <cell r="H62">
            <v>3.82492192</v>
          </cell>
          <cell r="I62">
            <v>0.0919</v>
          </cell>
        </row>
        <row r="63">
          <cell r="A63" t="str">
            <v>INE001A07JG5</v>
          </cell>
          <cell r="B63" t="str">
            <v>9.58% HDFC NCD 29-08-2015</v>
          </cell>
          <cell r="C63">
            <v>0</v>
          </cell>
          <cell r="D63" t="str">
            <v>N</v>
          </cell>
          <cell r="E63">
            <v>100.58754365</v>
          </cell>
          <cell r="F63">
            <v>0.39369863</v>
          </cell>
          <cell r="G63">
            <v>100.1938</v>
          </cell>
          <cell r="H63">
            <v>2.47002682</v>
          </cell>
          <cell r="I63">
            <v>0.09495</v>
          </cell>
        </row>
        <row r="64">
          <cell r="A64" t="str">
            <v>INE115A07CJ2</v>
          </cell>
          <cell r="B64" t="str">
            <v>9.90% LIC Housing Fin. - 17-May-2014</v>
          </cell>
          <cell r="C64">
            <v>0</v>
          </cell>
          <cell r="D64" t="str">
            <v>N</v>
          </cell>
          <cell r="E64">
            <v>103.65544819</v>
          </cell>
          <cell r="F64">
            <v>3.22767123</v>
          </cell>
          <cell r="G64">
            <v>100.4278</v>
          </cell>
          <cell r="H64">
            <v>1.44612311</v>
          </cell>
          <cell r="I64">
            <v>0.09545</v>
          </cell>
        </row>
        <row r="65">
          <cell r="A65" t="str">
            <v>INE238A16QK1</v>
          </cell>
          <cell r="B65" t="str">
            <v>AXIS BANK 27JUN13 CD</v>
          </cell>
          <cell r="C65">
            <v>0</v>
          </cell>
          <cell r="D65" t="str">
            <v>N</v>
          </cell>
          <cell r="E65">
            <v>93.3807025068625</v>
          </cell>
          <cell r="F65">
            <v>0</v>
          </cell>
          <cell r="G65">
            <v>93.3807</v>
          </cell>
          <cell r="H65">
            <v>0</v>
          </cell>
          <cell r="I65">
            <v>0.09015</v>
          </cell>
        </row>
        <row r="66">
          <cell r="A66" t="str">
            <v>INE193E14143</v>
          </cell>
          <cell r="B66" t="str">
            <v>BAJAJ ELECTRICALS 24DEC2012 CP</v>
          </cell>
          <cell r="C66">
            <v>0</v>
          </cell>
          <cell r="D66" t="str">
            <v>N</v>
          </cell>
          <cell r="E66">
            <v>97.4974670692288</v>
          </cell>
          <cell r="F66">
            <v>0</v>
          </cell>
          <cell r="G66">
            <v>97.4975</v>
          </cell>
          <cell r="H66">
            <v>0</v>
          </cell>
          <cell r="I66">
            <v>0.09185</v>
          </cell>
        </row>
        <row r="67">
          <cell r="A67" t="str">
            <v>INE483A16CJ5</v>
          </cell>
          <cell r="B67" t="str">
            <v>CENTRAL BANK OF INDIA 11MAR13 CD</v>
          </cell>
          <cell r="C67">
            <v>0</v>
          </cell>
          <cell r="D67" t="str">
            <v>N</v>
          </cell>
          <cell r="E67">
            <v>95.894481390822</v>
          </cell>
          <cell r="F67">
            <v>0</v>
          </cell>
          <cell r="G67">
            <v>95.8945</v>
          </cell>
          <cell r="H67">
            <v>0</v>
          </cell>
          <cell r="I67">
            <v>0.0873</v>
          </cell>
        </row>
        <row r="68">
          <cell r="A68" t="str">
            <v>INE476A16GN2</v>
          </cell>
          <cell r="B68" t="str">
            <v>Canara Bank - CD - 04 Mar 13</v>
          </cell>
          <cell r="C68">
            <v>0</v>
          </cell>
          <cell r="D68" t="str">
            <v>N</v>
          </cell>
          <cell r="E68">
            <v>96.0523838649048</v>
          </cell>
          <cell r="F68">
            <v>0</v>
          </cell>
          <cell r="G68">
            <v>96.0524</v>
          </cell>
          <cell r="H68">
            <v>0</v>
          </cell>
          <cell r="I68">
            <v>0.087215</v>
          </cell>
        </row>
        <row r="69">
          <cell r="A69" t="str">
            <v>INE535H14BN6</v>
          </cell>
          <cell r="B69" t="str">
            <v>FULLERTON INDIA CREDIT CO.LTD 21MAR13 CP</v>
          </cell>
          <cell r="C69">
            <v>0</v>
          </cell>
          <cell r="D69" t="str">
            <v>N</v>
          </cell>
          <cell r="E69">
            <v>94.8678383797717</v>
          </cell>
          <cell r="F69">
            <v>0</v>
          </cell>
          <cell r="G69">
            <v>94.8678</v>
          </cell>
          <cell r="H69">
            <v>0</v>
          </cell>
          <cell r="I69">
            <v>0.104475</v>
          </cell>
        </row>
        <row r="70">
          <cell r="A70" t="str">
            <v>INE688I14622</v>
          </cell>
          <cell r="B70" t="str">
            <v>FUTURE CAP HOLDINGS LTD 20DEC12 CP</v>
          </cell>
          <cell r="C70">
            <v>0</v>
          </cell>
          <cell r="D70" t="str">
            <v>N</v>
          </cell>
          <cell r="E70">
            <v>97.2790775491483</v>
          </cell>
          <cell r="F70">
            <v>0</v>
          </cell>
          <cell r="G70">
            <v>97.2791</v>
          </cell>
          <cell r="H70">
            <v>0</v>
          </cell>
          <cell r="I70">
            <v>0.104175</v>
          </cell>
        </row>
        <row r="71">
          <cell r="A71" t="str">
            <v>INE001A14GU8</v>
          </cell>
          <cell r="B71" t="str">
            <v>HDFC LTD 08FEB13 CP</v>
          </cell>
          <cell r="C71">
            <v>0</v>
          </cell>
          <cell r="D71" t="str">
            <v>N</v>
          </cell>
          <cell r="E71">
            <v>96.4037441629514</v>
          </cell>
          <cell r="F71">
            <v>0</v>
          </cell>
          <cell r="G71">
            <v>96.4037</v>
          </cell>
          <cell r="H71">
            <v>0</v>
          </cell>
          <cell r="I71">
            <v>0.092</v>
          </cell>
        </row>
        <row r="72">
          <cell r="A72" t="str">
            <v>INE090A16RZ2</v>
          </cell>
          <cell r="B72" t="str">
            <v>ICICI BANK  23JAN2013 CD</v>
          </cell>
          <cell r="C72">
            <v>0</v>
          </cell>
          <cell r="D72" t="str">
            <v>N</v>
          </cell>
          <cell r="E72">
            <v>96.8622213187645</v>
          </cell>
          <cell r="F72">
            <v>0</v>
          </cell>
          <cell r="G72">
            <v>96.8622</v>
          </cell>
          <cell r="H72">
            <v>0</v>
          </cell>
          <cell r="I72">
            <v>0.089575</v>
          </cell>
        </row>
        <row r="73">
          <cell r="A73" t="str">
            <v>INE008A16JB2</v>
          </cell>
          <cell r="B73" t="str">
            <v>IDBI BANK 19FEB2013 CD</v>
          </cell>
          <cell r="C73">
            <v>0</v>
          </cell>
          <cell r="D73" t="str">
            <v>N</v>
          </cell>
          <cell r="E73">
            <v>96.3768381901539</v>
          </cell>
          <cell r="F73">
            <v>0</v>
          </cell>
          <cell r="G73">
            <v>96.3768</v>
          </cell>
          <cell r="H73">
            <v>0</v>
          </cell>
          <cell r="I73">
            <v>0.0863</v>
          </cell>
        </row>
        <row r="74">
          <cell r="A74" t="str">
            <v>INE008A16JP2</v>
          </cell>
          <cell r="B74" t="str">
            <v>IDBI BANK 28MAR13 CD</v>
          </cell>
          <cell r="C74">
            <v>0</v>
          </cell>
          <cell r="D74" t="str">
            <v>N</v>
          </cell>
          <cell r="E74">
            <v>95.4485926954892</v>
          </cell>
          <cell r="F74">
            <v>0</v>
          </cell>
          <cell r="G74">
            <v>95.4486</v>
          </cell>
          <cell r="H74">
            <v>0</v>
          </cell>
          <cell r="I74">
            <v>0.0888</v>
          </cell>
        </row>
        <row r="75">
          <cell r="A75" t="str">
            <v>INE121H14AP2</v>
          </cell>
          <cell r="B75" t="str">
            <v>IL&amp;FS FINANCIAL SERVICES 29AUG2013 CP</v>
          </cell>
          <cell r="C75">
            <v>0</v>
          </cell>
          <cell r="D75" t="str">
            <v>N</v>
          </cell>
          <cell r="E75">
            <v>91.5906025532449</v>
          </cell>
          <cell r="F75">
            <v>0</v>
          </cell>
          <cell r="G75">
            <v>91.5906</v>
          </cell>
          <cell r="H75">
            <v>0</v>
          </cell>
          <cell r="I75">
            <v>0.09575</v>
          </cell>
        </row>
        <row r="76">
          <cell r="A76" t="str">
            <v>INE866I07230</v>
          </cell>
          <cell r="B76" t="str">
            <v>INDIA INFOLINE 11.90% 18AUG16 OPT 3 NCD</v>
          </cell>
          <cell r="C76">
            <v>0</v>
          </cell>
          <cell r="D76" t="str">
            <v>N</v>
          </cell>
          <cell r="E76">
            <v>107.11243405</v>
          </cell>
          <cell r="F76">
            <v>5.37945205</v>
          </cell>
          <cell r="G76">
            <v>101.733</v>
          </cell>
          <cell r="H76">
            <v>2.87918216</v>
          </cell>
          <cell r="I76">
            <v>0.1131</v>
          </cell>
        </row>
        <row r="77">
          <cell r="A77" t="str">
            <v>INE866I14CG5</v>
          </cell>
          <cell r="B77" t="str">
            <v>INDIA INFOLINE FINANCE LTD 12APR13 CP</v>
          </cell>
          <cell r="C77">
            <v>0</v>
          </cell>
          <cell r="D77" t="str">
            <v>N</v>
          </cell>
          <cell r="E77">
            <v>94.205606704755</v>
          </cell>
          <cell r="F77">
            <v>0</v>
          </cell>
          <cell r="G77">
            <v>94.2056</v>
          </cell>
          <cell r="H77">
            <v>0</v>
          </cell>
          <cell r="I77">
            <v>0.1064</v>
          </cell>
        </row>
        <row r="78">
          <cell r="A78" t="str">
            <v>INE846E14187</v>
          </cell>
          <cell r="B78" t="str">
            <v>KARVY STOCK BROKING LTD 27DEC12 CP</v>
          </cell>
          <cell r="C78">
            <v>0</v>
          </cell>
          <cell r="D78" t="str">
            <v>N</v>
          </cell>
          <cell r="E78">
            <v>97.0903808370188</v>
          </cell>
          <cell r="F78">
            <v>0</v>
          </cell>
          <cell r="G78">
            <v>97.0904</v>
          </cell>
          <cell r="H78">
            <v>0</v>
          </cell>
          <cell r="I78">
            <v>0.104175</v>
          </cell>
        </row>
        <row r="79">
          <cell r="A79" t="str">
            <v>INE237A16QD8</v>
          </cell>
          <cell r="B79" t="str">
            <v>KOTAK MAHINDRA BANK 08AUG2013 CD</v>
          </cell>
          <cell r="C79">
            <v>0</v>
          </cell>
          <cell r="D79" t="str">
            <v>N</v>
          </cell>
          <cell r="E79">
            <v>92.4963888396138</v>
          </cell>
          <cell r="F79">
            <v>0</v>
          </cell>
          <cell r="G79">
            <v>92.4964</v>
          </cell>
          <cell r="H79">
            <v>0</v>
          </cell>
          <cell r="I79">
            <v>0.09</v>
          </cell>
        </row>
        <row r="80">
          <cell r="A80" t="str">
            <v>INE549K07030</v>
          </cell>
          <cell r="B80" t="str">
            <v>MUTHOOT FINCORP LTD 12.75% 25JAN13 NCD</v>
          </cell>
          <cell r="C80">
            <v>0</v>
          </cell>
          <cell r="D80" t="str">
            <v>N</v>
          </cell>
          <cell r="E80">
            <v>111.87897668</v>
          </cell>
          <cell r="F80">
            <v>11.28688525</v>
          </cell>
          <cell r="G80">
            <v>100.5921</v>
          </cell>
          <cell r="H80">
            <v>0.30475098</v>
          </cell>
          <cell r="I80">
            <v>0.11155</v>
          </cell>
        </row>
        <row r="81">
          <cell r="A81" t="str">
            <v>INE141A16IF4</v>
          </cell>
          <cell r="B81" t="str">
            <v>ORIENTAL BANK OF COMMERCE 05AUG2013 CD</v>
          </cell>
          <cell r="C81">
            <v>0</v>
          </cell>
          <cell r="D81" t="str">
            <v>N</v>
          </cell>
          <cell r="E81">
            <v>92.5865094099601</v>
          </cell>
          <cell r="F81">
            <v>0</v>
          </cell>
          <cell r="G81">
            <v>92.5865</v>
          </cell>
          <cell r="H81">
            <v>0</v>
          </cell>
          <cell r="I81">
            <v>0.08965</v>
          </cell>
        </row>
        <row r="82">
          <cell r="A82" t="str">
            <v>INE141A16GG6</v>
          </cell>
          <cell r="B82" t="str">
            <v>ORIENTAL BANK OF COMMERCE 18FEB2013 CD</v>
          </cell>
          <cell r="C82">
            <v>0</v>
          </cell>
          <cell r="D82" t="str">
            <v>N</v>
          </cell>
          <cell r="E82">
            <v>96.3988047604635</v>
          </cell>
          <cell r="F82">
            <v>0</v>
          </cell>
          <cell r="G82">
            <v>96.3988</v>
          </cell>
          <cell r="H82">
            <v>0</v>
          </cell>
          <cell r="I82">
            <v>0.0863</v>
          </cell>
        </row>
        <row r="83">
          <cell r="A83" t="str">
            <v>INE141A16FR5</v>
          </cell>
          <cell r="B83" t="str">
            <v>ORIENTAL BANK OF COMMMERCE 14DEC2012 CD</v>
          </cell>
          <cell r="C83">
            <v>0</v>
          </cell>
          <cell r="D83" t="str">
            <v>N</v>
          </cell>
          <cell r="E83">
            <v>97.884357007045</v>
          </cell>
          <cell r="F83">
            <v>0</v>
          </cell>
          <cell r="G83">
            <v>97.8844</v>
          </cell>
          <cell r="H83">
            <v>0</v>
          </cell>
          <cell r="I83">
            <v>0.08575</v>
          </cell>
        </row>
        <row r="84">
          <cell r="A84" t="str">
            <v>INE160A16HI0</v>
          </cell>
          <cell r="B84" t="str">
            <v>PUNJAB NATIONAL BANK 15MAR13 CD</v>
          </cell>
          <cell r="C84">
            <v>0</v>
          </cell>
          <cell r="D84" t="str">
            <v>N</v>
          </cell>
          <cell r="E84">
            <v>95.8134886754363</v>
          </cell>
          <cell r="F84">
            <v>0</v>
          </cell>
          <cell r="G84">
            <v>95.8135</v>
          </cell>
          <cell r="H84">
            <v>0</v>
          </cell>
          <cell r="I84">
            <v>0.08715</v>
          </cell>
        </row>
        <row r="85">
          <cell r="A85" t="str">
            <v>INE020B08757</v>
          </cell>
          <cell r="B85" t="str">
            <v>REC LTD. 9.40% 20JUL17 NCD</v>
          </cell>
          <cell r="C85">
            <v>0</v>
          </cell>
          <cell r="D85" t="str">
            <v>N</v>
          </cell>
          <cell r="E85">
            <v>102.15728151</v>
          </cell>
          <cell r="F85">
            <v>1.41643836</v>
          </cell>
          <cell r="G85">
            <v>100.7408</v>
          </cell>
          <cell r="H85">
            <v>3.72219989</v>
          </cell>
          <cell r="I85">
            <v>0.0919</v>
          </cell>
        </row>
        <row r="86">
          <cell r="A86" t="str">
            <v>INE013A07KX3</v>
          </cell>
          <cell r="B86" t="str">
            <v>RELIANCE CAPITAL LTD 08.25% 03MAY13 NCD</v>
          </cell>
          <cell r="C86">
            <v>0</v>
          </cell>
          <cell r="D86" t="str">
            <v>N</v>
          </cell>
          <cell r="E86">
            <v>101.60694352</v>
          </cell>
          <cell r="F86">
            <v>2.9609589</v>
          </cell>
          <cell r="G86">
            <v>98.646</v>
          </cell>
          <cell r="H86">
            <v>0.57571603</v>
          </cell>
          <cell r="I86">
            <v>0.10404507</v>
          </cell>
        </row>
        <row r="87">
          <cell r="A87" t="str">
            <v>INE958G07643</v>
          </cell>
          <cell r="B87" t="str">
            <v>RELIGARE FINVEST 12.50% 06JUN13 NCD</v>
          </cell>
          <cell r="C87">
            <v>0</v>
          </cell>
          <cell r="D87" t="str">
            <v>N</v>
          </cell>
          <cell r="E87">
            <v>104.13629984</v>
          </cell>
          <cell r="F87">
            <v>3.35616438</v>
          </cell>
          <cell r="G87">
            <v>100.7801</v>
          </cell>
          <cell r="H87">
            <v>0.65574205</v>
          </cell>
          <cell r="I87">
            <v>0.1113625</v>
          </cell>
        </row>
        <row r="88">
          <cell r="A88" t="str">
            <v>INE657K07106</v>
          </cell>
          <cell r="B88" t="str">
            <v>RHC HOLDING PRVT LTD 12.50% 29JAN13 NCD</v>
          </cell>
          <cell r="C88">
            <v>0</v>
          </cell>
          <cell r="D88" t="str">
            <v>N</v>
          </cell>
          <cell r="E88">
            <v>108.21102371</v>
          </cell>
          <cell r="F88">
            <v>7.71857923</v>
          </cell>
          <cell r="G88">
            <v>100.4924</v>
          </cell>
          <cell r="H88">
            <v>0.34169199</v>
          </cell>
          <cell r="I88">
            <v>0.1065</v>
          </cell>
        </row>
        <row r="89">
          <cell r="A89" t="str">
            <v>INE722A07398</v>
          </cell>
          <cell r="B89" t="str">
            <v>SHRIRAM CITY UNION FINANCE 19JUL2013 ZCB</v>
          </cell>
          <cell r="C89">
            <v>0</v>
          </cell>
          <cell r="D89" t="str">
            <v>N</v>
          </cell>
          <cell r="E89">
            <v>101.82794748</v>
          </cell>
          <cell r="F89">
            <v>0</v>
          </cell>
          <cell r="G89">
            <v>101.8279</v>
          </cell>
          <cell r="H89">
            <v>0.76841766</v>
          </cell>
          <cell r="I89">
            <v>0.1017125</v>
          </cell>
        </row>
        <row r="90">
          <cell r="A90" t="str">
            <v>INE155A14BO6</v>
          </cell>
          <cell r="B90" t="str">
            <v>TATA MOTORS 28DEC2012 CP</v>
          </cell>
          <cell r="C90">
            <v>0</v>
          </cell>
          <cell r="D90" t="str">
            <v>N</v>
          </cell>
          <cell r="E90">
            <v>97.5108290450831</v>
          </cell>
          <cell r="F90">
            <v>0</v>
          </cell>
          <cell r="G90">
            <v>97.5108</v>
          </cell>
          <cell r="H90">
            <v>0</v>
          </cell>
          <cell r="I90">
            <v>0.0879</v>
          </cell>
        </row>
        <row r="91">
          <cell r="A91" t="str">
            <v>INE691A16GG0</v>
          </cell>
          <cell r="B91" t="str">
            <v>UCO BANK 17JUN13 CD</v>
          </cell>
          <cell r="C91">
            <v>0</v>
          </cell>
          <cell r="D91" t="str">
            <v>N</v>
          </cell>
          <cell r="E91">
            <v>93.5633419338979</v>
          </cell>
          <cell r="F91">
            <v>0</v>
          </cell>
          <cell r="G91">
            <v>93.5633</v>
          </cell>
          <cell r="H91">
            <v>0</v>
          </cell>
          <cell r="I91">
            <v>0.09065</v>
          </cell>
        </row>
        <row r="92">
          <cell r="A92" t="str">
            <v>INE691A16FI8</v>
          </cell>
          <cell r="B92" t="str">
            <v>UCO BANK 19FEB2013 CD</v>
          </cell>
          <cell r="C92">
            <v>0</v>
          </cell>
          <cell r="D92" t="str">
            <v>N</v>
          </cell>
          <cell r="E92">
            <v>96.3768381901539</v>
          </cell>
          <cell r="F92">
            <v>0</v>
          </cell>
          <cell r="G92">
            <v>96.3768</v>
          </cell>
          <cell r="H92">
            <v>0</v>
          </cell>
          <cell r="I92">
            <v>0.0863</v>
          </cell>
        </row>
        <row r="93">
          <cell r="A93" t="str">
            <v>INE705A16EJ7</v>
          </cell>
          <cell r="B93" t="str">
            <v>VIJAYA BANK 06MAR2013 CD</v>
          </cell>
          <cell r="C93">
            <v>0</v>
          </cell>
          <cell r="D93" t="str">
            <v>N</v>
          </cell>
          <cell r="E93">
            <v>96.0485368781647</v>
          </cell>
          <cell r="F93">
            <v>0</v>
          </cell>
          <cell r="G93">
            <v>96.0485</v>
          </cell>
          <cell r="H93">
            <v>0</v>
          </cell>
          <cell r="I93">
            <v>0.0863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34</v>
      </c>
      <c r="C4" s="2" t="s">
        <v>17</v>
      </c>
      <c r="D4" s="2" t="s">
        <v>18</v>
      </c>
      <c r="E4" s="6">
        <v>41137</v>
      </c>
      <c r="F4" s="7">
        <f>+E4-I4</f>
        <v>2</v>
      </c>
      <c r="G4" s="2" t="s">
        <v>15</v>
      </c>
      <c r="H4" s="6">
        <v>41135</v>
      </c>
      <c r="I4" s="6">
        <v>41135</v>
      </c>
      <c r="J4" s="6">
        <v>41135</v>
      </c>
      <c r="K4" s="8">
        <v>0</v>
      </c>
      <c r="L4" s="8">
        <v>90360486.97</v>
      </c>
      <c r="M4" s="4">
        <v>99.95629089</v>
      </c>
      <c r="N4" s="3">
        <v>7.9804</v>
      </c>
      <c r="O4" s="3" t="s">
        <v>16</v>
      </c>
    </row>
    <row r="5" spans="1:15" s="2" customFormat="1" ht="11.25">
      <c r="A5" s="2">
        <v>2</v>
      </c>
      <c r="B5" s="2" t="s">
        <v>34</v>
      </c>
      <c r="C5" s="2" t="s">
        <v>17</v>
      </c>
      <c r="D5" s="2" t="s">
        <v>19</v>
      </c>
      <c r="E5" s="6">
        <v>41137</v>
      </c>
      <c r="F5" s="7">
        <f aca="true" t="shared" si="0" ref="F5:F11">+E5-I5</f>
        <v>2</v>
      </c>
      <c r="G5" s="2" t="s">
        <v>15</v>
      </c>
      <c r="H5" s="6">
        <v>41135</v>
      </c>
      <c r="I5" s="6">
        <v>41135</v>
      </c>
      <c r="J5" s="6">
        <v>41135</v>
      </c>
      <c r="K5" s="8">
        <v>0</v>
      </c>
      <c r="L5" s="8">
        <v>5197727.13</v>
      </c>
      <c r="M5" s="4">
        <v>99.95629089</v>
      </c>
      <c r="N5" s="3">
        <v>7.9804</v>
      </c>
      <c r="O5" s="3" t="s">
        <v>16</v>
      </c>
    </row>
    <row r="6" spans="1:15" ht="11.25">
      <c r="A6" s="2">
        <v>5</v>
      </c>
      <c r="B6" s="1" t="s">
        <v>34</v>
      </c>
      <c r="C6" s="1" t="s">
        <v>17</v>
      </c>
      <c r="D6" s="1" t="s">
        <v>20</v>
      </c>
      <c r="E6" s="6">
        <v>41137</v>
      </c>
      <c r="F6" s="7">
        <f t="shared" si="0"/>
        <v>2</v>
      </c>
      <c r="G6" s="2" t="s">
        <v>15</v>
      </c>
      <c r="H6" s="6">
        <v>41135</v>
      </c>
      <c r="I6" s="6">
        <v>41135</v>
      </c>
      <c r="J6" s="6">
        <v>41135</v>
      </c>
      <c r="K6" s="8">
        <v>0</v>
      </c>
      <c r="L6" s="8">
        <v>93459131.99</v>
      </c>
      <c r="M6" s="4">
        <v>99.95629089</v>
      </c>
      <c r="N6" s="3">
        <v>7.9804</v>
      </c>
      <c r="O6" s="3" t="s">
        <v>16</v>
      </c>
    </row>
    <row r="7" spans="1:15" ht="11.25">
      <c r="A7" s="2">
        <v>6</v>
      </c>
      <c r="B7" s="1" t="s">
        <v>34</v>
      </c>
      <c r="C7" s="1" t="s">
        <v>17</v>
      </c>
      <c r="D7" s="1" t="s">
        <v>27</v>
      </c>
      <c r="E7" s="6">
        <v>41137</v>
      </c>
      <c r="F7" s="7">
        <f t="shared" si="0"/>
        <v>2</v>
      </c>
      <c r="G7" s="2" t="s">
        <v>15</v>
      </c>
      <c r="H7" s="6">
        <v>41135</v>
      </c>
      <c r="I7" s="6">
        <v>41135</v>
      </c>
      <c r="J7" s="6">
        <v>41135</v>
      </c>
      <c r="K7" s="8">
        <v>0</v>
      </c>
      <c r="L7" s="8">
        <v>17442372.76</v>
      </c>
      <c r="M7" s="4">
        <v>99.95629089</v>
      </c>
      <c r="N7" s="3">
        <v>7.9804</v>
      </c>
      <c r="O7" s="3" t="s">
        <v>16</v>
      </c>
    </row>
    <row r="8" spans="1:15" ht="11.25">
      <c r="A8" s="2">
        <v>7</v>
      </c>
      <c r="B8" s="1" t="s">
        <v>34</v>
      </c>
      <c r="C8" s="1" t="s">
        <v>17</v>
      </c>
      <c r="D8" s="1" t="s">
        <v>21</v>
      </c>
      <c r="E8" s="6">
        <v>41137</v>
      </c>
      <c r="F8" s="7">
        <f t="shared" si="0"/>
        <v>2</v>
      </c>
      <c r="G8" s="2" t="s">
        <v>15</v>
      </c>
      <c r="H8" s="6">
        <v>41135</v>
      </c>
      <c r="I8" s="6">
        <v>41135</v>
      </c>
      <c r="J8" s="6">
        <v>41135</v>
      </c>
      <c r="K8" s="8">
        <v>0</v>
      </c>
      <c r="L8" s="8">
        <v>6896984.07</v>
      </c>
      <c r="M8" s="4">
        <v>99.95629089</v>
      </c>
      <c r="N8" s="3">
        <v>7.9804</v>
      </c>
      <c r="O8" s="3" t="s">
        <v>16</v>
      </c>
    </row>
    <row r="9" spans="1:15" ht="11.25">
      <c r="A9" s="2">
        <v>9</v>
      </c>
      <c r="B9" s="1" t="s">
        <v>34</v>
      </c>
      <c r="C9" s="1" t="s">
        <v>17</v>
      </c>
      <c r="D9" s="1" t="s">
        <v>22</v>
      </c>
      <c r="E9" s="6">
        <v>41137</v>
      </c>
      <c r="F9" s="7">
        <f t="shared" si="0"/>
        <v>2</v>
      </c>
      <c r="G9" s="2" t="s">
        <v>15</v>
      </c>
      <c r="H9" s="6">
        <v>41135</v>
      </c>
      <c r="I9" s="6">
        <v>41135</v>
      </c>
      <c r="J9" s="6">
        <v>41135</v>
      </c>
      <c r="K9" s="8">
        <v>0</v>
      </c>
      <c r="L9" s="8">
        <v>2408496807.24</v>
      </c>
      <c r="M9" s="4">
        <v>99.95629089</v>
      </c>
      <c r="N9" s="3">
        <v>7.9804</v>
      </c>
      <c r="O9" s="3" t="s">
        <v>16</v>
      </c>
    </row>
    <row r="10" spans="1:15" ht="11.25">
      <c r="A10" s="2">
        <v>10</v>
      </c>
      <c r="B10" s="1" t="s">
        <v>35</v>
      </c>
      <c r="C10" s="1" t="s">
        <v>28</v>
      </c>
      <c r="D10" s="1" t="s">
        <v>22</v>
      </c>
      <c r="E10" s="6">
        <v>41164</v>
      </c>
      <c r="F10" s="7">
        <f t="shared" si="0"/>
        <v>29</v>
      </c>
      <c r="G10" s="2" t="s">
        <v>15</v>
      </c>
      <c r="H10" s="6">
        <v>41135</v>
      </c>
      <c r="I10" s="6">
        <v>41135</v>
      </c>
      <c r="J10" s="6">
        <v>41135</v>
      </c>
      <c r="K10" s="8">
        <v>2500000</v>
      </c>
      <c r="L10" s="8">
        <v>248352250</v>
      </c>
      <c r="M10" s="4">
        <v>99.3409</v>
      </c>
      <c r="N10" s="3">
        <v>8.35</v>
      </c>
      <c r="O10" s="3" t="s">
        <v>16</v>
      </c>
    </row>
    <row r="11" spans="1:15" ht="11.25">
      <c r="A11" s="2">
        <v>11</v>
      </c>
      <c r="B11" s="1" t="s">
        <v>36</v>
      </c>
      <c r="C11" s="1" t="s">
        <v>29</v>
      </c>
      <c r="D11" s="1" t="s">
        <v>22</v>
      </c>
      <c r="E11" s="6">
        <v>41144</v>
      </c>
      <c r="F11" s="7">
        <f t="shared" si="0"/>
        <v>7</v>
      </c>
      <c r="G11" s="2" t="s">
        <v>41</v>
      </c>
      <c r="H11" s="6">
        <v>41135</v>
      </c>
      <c r="I11" s="6">
        <v>41137</v>
      </c>
      <c r="J11" s="6">
        <v>41135</v>
      </c>
      <c r="K11" s="8">
        <v>2500000</v>
      </c>
      <c r="L11" s="8">
        <v>249607500</v>
      </c>
      <c r="M11" s="4">
        <v>99.843</v>
      </c>
      <c r="N11" s="3">
        <v>8.2</v>
      </c>
      <c r="O11" s="3" t="s">
        <v>16</v>
      </c>
    </row>
    <row r="12" spans="1:15" ht="11.25">
      <c r="A12" s="2">
        <v>12</v>
      </c>
      <c r="B12" s="1" t="s">
        <v>37</v>
      </c>
      <c r="C12" s="1" t="s">
        <v>30</v>
      </c>
      <c r="D12" s="1" t="s">
        <v>22</v>
      </c>
      <c r="E12" s="6">
        <v>41215</v>
      </c>
      <c r="F12" s="7">
        <f>+E12-I12</f>
        <v>80</v>
      </c>
      <c r="G12" s="2" t="s">
        <v>15</v>
      </c>
      <c r="H12" s="6">
        <v>41135</v>
      </c>
      <c r="I12" s="6">
        <v>41135</v>
      </c>
      <c r="J12" s="6">
        <v>41135</v>
      </c>
      <c r="K12" s="8">
        <v>2500000</v>
      </c>
      <c r="L12" s="8">
        <v>245438250</v>
      </c>
      <c r="M12" s="4">
        <v>98.1753</v>
      </c>
      <c r="N12" s="3">
        <v>8.4799</v>
      </c>
      <c r="O12" s="3" t="s">
        <v>16</v>
      </c>
    </row>
    <row r="13" spans="1:15" ht="11.25">
      <c r="A13" s="2">
        <v>13</v>
      </c>
      <c r="B13" s="1" t="s">
        <v>38</v>
      </c>
      <c r="C13" s="1" t="s">
        <v>31</v>
      </c>
      <c r="D13" s="1" t="s">
        <v>22</v>
      </c>
      <c r="E13" s="6">
        <v>41177</v>
      </c>
      <c r="F13" s="7">
        <f>+E13-I13</f>
        <v>42</v>
      </c>
      <c r="G13" s="2" t="s">
        <v>15</v>
      </c>
      <c r="H13" s="6">
        <v>41135</v>
      </c>
      <c r="I13" s="6">
        <v>41135</v>
      </c>
      <c r="J13" s="6">
        <v>41135</v>
      </c>
      <c r="K13" s="8">
        <v>2500000</v>
      </c>
      <c r="L13" s="8">
        <v>247635000</v>
      </c>
      <c r="M13" s="4">
        <v>99.054</v>
      </c>
      <c r="N13" s="3">
        <v>8.3</v>
      </c>
      <c r="O13" s="3" t="s">
        <v>16</v>
      </c>
    </row>
    <row r="14" spans="1:15" ht="11.25">
      <c r="A14" s="2">
        <v>14</v>
      </c>
      <c r="B14" s="1" t="s">
        <v>39</v>
      </c>
      <c r="C14" s="1" t="s">
        <v>32</v>
      </c>
      <c r="D14" s="1" t="s">
        <v>22</v>
      </c>
      <c r="E14" s="6">
        <v>41211</v>
      </c>
      <c r="F14" s="7">
        <f>+E14-I14</f>
        <v>74</v>
      </c>
      <c r="G14" s="2" t="s">
        <v>41</v>
      </c>
      <c r="H14" s="6">
        <v>41135</v>
      </c>
      <c r="I14" s="6">
        <v>41137</v>
      </c>
      <c r="J14" s="6">
        <v>41135</v>
      </c>
      <c r="K14" s="8">
        <v>1000000</v>
      </c>
      <c r="L14" s="8">
        <v>98188500</v>
      </c>
      <c r="M14" s="4">
        <v>98.1885</v>
      </c>
      <c r="N14" s="3">
        <v>9.0999</v>
      </c>
      <c r="O14" s="3" t="s">
        <v>16</v>
      </c>
    </row>
    <row r="15" spans="1:15" ht="11.25">
      <c r="A15" s="2">
        <v>15</v>
      </c>
      <c r="B15" s="1" t="s">
        <v>34</v>
      </c>
      <c r="C15" s="1" t="s">
        <v>17</v>
      </c>
      <c r="D15" s="1" t="s">
        <v>23</v>
      </c>
      <c r="E15" s="6">
        <v>41137</v>
      </c>
      <c r="F15" s="7">
        <f>+E15-I15</f>
        <v>2</v>
      </c>
      <c r="G15" s="2" t="s">
        <v>15</v>
      </c>
      <c r="H15" s="6">
        <v>41135</v>
      </c>
      <c r="I15" s="6">
        <v>41135</v>
      </c>
      <c r="J15" s="6">
        <v>41135</v>
      </c>
      <c r="K15" s="8">
        <v>0</v>
      </c>
      <c r="L15" s="8">
        <v>292272194.57</v>
      </c>
      <c r="M15" s="4">
        <v>99.95629089</v>
      </c>
      <c r="N15" s="3">
        <v>7.9804</v>
      </c>
      <c r="O15" s="3" t="s">
        <v>16</v>
      </c>
    </row>
    <row r="16" spans="1:15" ht="11.25">
      <c r="A16" s="2">
        <v>16</v>
      </c>
      <c r="B16" s="1" t="s">
        <v>40</v>
      </c>
      <c r="C16" s="1" t="s">
        <v>33</v>
      </c>
      <c r="D16" s="1" t="s">
        <v>23</v>
      </c>
      <c r="E16" s="6">
        <v>41324</v>
      </c>
      <c r="F16" s="7">
        <f>+E16-I16</f>
        <v>187</v>
      </c>
      <c r="G16" s="2" t="s">
        <v>41</v>
      </c>
      <c r="H16" s="6">
        <v>41135</v>
      </c>
      <c r="I16" s="6">
        <v>41137</v>
      </c>
      <c r="J16" s="6">
        <v>41135</v>
      </c>
      <c r="K16" s="8">
        <v>1500000</v>
      </c>
      <c r="L16" s="8">
        <v>143388450</v>
      </c>
      <c r="M16" s="4">
        <f>VLOOKUP($C16,'[2]MD1209-Final'!$A$1:$I$93,7,0)</f>
        <v>96.3768</v>
      </c>
      <c r="N16" s="3">
        <f>VLOOKUP($C16,'[2]MD1209-Final'!$A$1:$I$93,9,0)*100</f>
        <v>8.63</v>
      </c>
      <c r="O16" s="3" t="s">
        <v>16</v>
      </c>
    </row>
    <row r="17" spans="1:15" ht="11.25">
      <c r="A17" s="2">
        <v>17</v>
      </c>
      <c r="B17" s="1" t="s">
        <v>34</v>
      </c>
      <c r="C17" s="1" t="s">
        <v>17</v>
      </c>
      <c r="D17" s="1" t="s">
        <v>24</v>
      </c>
      <c r="E17" s="6">
        <v>41137</v>
      </c>
      <c r="F17" s="7">
        <f aca="true" t="shared" si="1" ref="F17:F25">+E17-I17</f>
        <v>2</v>
      </c>
      <c r="G17" s="2" t="s">
        <v>15</v>
      </c>
      <c r="H17" s="6">
        <v>41135</v>
      </c>
      <c r="I17" s="6">
        <v>41135</v>
      </c>
      <c r="J17" s="6">
        <v>41135</v>
      </c>
      <c r="K17" s="8">
        <v>0</v>
      </c>
      <c r="L17" s="8">
        <v>7296809.24</v>
      </c>
      <c r="M17" s="4">
        <v>99.95629089</v>
      </c>
      <c r="N17" s="3">
        <v>7.9804</v>
      </c>
      <c r="O17" s="3" t="s">
        <v>16</v>
      </c>
    </row>
    <row r="18" spans="1:15" ht="11.25">
      <c r="A18" s="2">
        <v>18</v>
      </c>
      <c r="B18" s="1" t="s">
        <v>34</v>
      </c>
      <c r="C18" s="1" t="s">
        <v>17</v>
      </c>
      <c r="D18" s="1" t="s">
        <v>25</v>
      </c>
      <c r="E18" s="6">
        <v>41137</v>
      </c>
      <c r="F18" s="7">
        <f t="shared" si="1"/>
        <v>2</v>
      </c>
      <c r="G18" s="2" t="s">
        <v>15</v>
      </c>
      <c r="H18" s="6">
        <v>41135</v>
      </c>
      <c r="I18" s="6">
        <v>41135</v>
      </c>
      <c r="J18" s="6">
        <v>41135</v>
      </c>
      <c r="K18" s="8">
        <v>0</v>
      </c>
      <c r="L18" s="8">
        <v>3198601.31</v>
      </c>
      <c r="M18" s="4">
        <v>99.95629089</v>
      </c>
      <c r="N18" s="3">
        <v>7.9804</v>
      </c>
      <c r="O18" s="3" t="s">
        <v>16</v>
      </c>
    </row>
    <row r="19" spans="1:15" ht="11.25">
      <c r="A19" s="2">
        <v>19</v>
      </c>
      <c r="B19" s="1" t="s">
        <v>40</v>
      </c>
      <c r="C19" s="1" t="s">
        <v>33</v>
      </c>
      <c r="D19" s="1" t="s">
        <v>25</v>
      </c>
      <c r="E19" s="6">
        <v>41324</v>
      </c>
      <c r="F19" s="7">
        <f t="shared" si="1"/>
        <v>187</v>
      </c>
      <c r="G19" s="2" t="s">
        <v>41</v>
      </c>
      <c r="H19" s="6">
        <v>41135</v>
      </c>
      <c r="I19" s="6">
        <v>41137</v>
      </c>
      <c r="J19" s="6">
        <v>41135</v>
      </c>
      <c r="K19" s="8">
        <v>1000000</v>
      </c>
      <c r="L19" s="5">
        <v>95592300</v>
      </c>
      <c r="M19" s="4">
        <f>VLOOKUP($C19,'[2]MD1209-Final'!$A$1:$I$93,7,0)</f>
        <v>96.3768</v>
      </c>
      <c r="N19" s="3">
        <f>VLOOKUP($C19,'[2]MD1209-Final'!$A$1:$I$93,9,0)*100</f>
        <v>8.63</v>
      </c>
      <c r="O19" s="3" t="s">
        <v>16</v>
      </c>
    </row>
    <row r="20" spans="1:15" ht="11.25">
      <c r="A20" s="2">
        <v>20</v>
      </c>
      <c r="B20" s="1" t="s">
        <v>34</v>
      </c>
      <c r="C20" s="1" t="s">
        <v>17</v>
      </c>
      <c r="D20" s="1" t="s">
        <v>26</v>
      </c>
      <c r="E20" s="6">
        <v>41137</v>
      </c>
      <c r="F20" s="7">
        <f t="shared" si="1"/>
        <v>2</v>
      </c>
      <c r="G20" s="2" t="s">
        <v>15</v>
      </c>
      <c r="H20" s="6">
        <v>41135</v>
      </c>
      <c r="I20" s="6">
        <v>41135</v>
      </c>
      <c r="J20" s="6">
        <v>41135</v>
      </c>
      <c r="K20" s="8">
        <v>0</v>
      </c>
      <c r="L20" s="5">
        <v>126544664.27</v>
      </c>
      <c r="M20" s="4">
        <v>99.95629089</v>
      </c>
      <c r="N20" s="3">
        <v>7.9804</v>
      </c>
      <c r="O20" s="3" t="s">
        <v>16</v>
      </c>
    </row>
    <row r="21" spans="1:15" ht="11.25">
      <c r="A21" s="2"/>
      <c r="E21" s="6"/>
      <c r="F21" s="7"/>
      <c r="G21" s="2"/>
      <c r="H21" s="6"/>
      <c r="I21" s="6"/>
      <c r="J21" s="6"/>
      <c r="K21" s="8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K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M30" s="4"/>
      <c r="N30" s="3"/>
      <c r="O30" s="3"/>
    </row>
    <row r="31" spans="5:14" ht="11.25">
      <c r="E31" s="6"/>
      <c r="H31" s="6"/>
      <c r="I31" s="6"/>
      <c r="J31" s="6"/>
      <c r="K31" s="8"/>
      <c r="M31" s="4"/>
      <c r="N31" s="3"/>
    </row>
    <row r="32" spans="5:10" ht="11.25">
      <c r="E32" s="6"/>
      <c r="H32" s="6"/>
      <c r="I32" s="6"/>
      <c r="J32" s="6"/>
    </row>
    <row r="33" spans="8:10" ht="11.25">
      <c r="H33" s="6"/>
      <c r="I33" s="6"/>
      <c r="J33" s="6"/>
    </row>
    <row r="34" spans="8:10" ht="11.25">
      <c r="H34" s="6"/>
      <c r="I34" s="6"/>
      <c r="J34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2012-09-13T09:32:41Z</dcterms:modified>
  <cp:category/>
  <cp:version/>
  <cp:contentType/>
  <cp:contentStatus/>
</cp:coreProperties>
</file>