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<sst xmlns="http://schemas.openxmlformats.org/spreadsheetml/2006/main" count="125" uniqueCount="46">
  <si>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</si>
  <si>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</si>
  <si>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</si>
  <si>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</si>
  <si>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</si>
  <si>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</si>
  <si>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</si>
  <si>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</si>
  <si>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</si>
  <si>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</si>
  <si>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</si>
  <si>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</si>
  <si>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</si>
  <si>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</si>
  <si>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</si>
  <si>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</si>
  <si>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</si>
  <si>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</si>
  <si>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T+1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</si>
  <si>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</si>
  <si>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</si>
  <si>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</si>
  <si>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</si>
  <si>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</si>
  <si>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</si>
  <si>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</si>
  <si>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</si>
  <si>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</si>
  <si>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</si>
  <si>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18-JUL-2012</t>
  </si>
  <si>
    <t>0% ZCB SHRICITYFIN - 19-Jul-2013</t>
  </si>
  <si>
    <t>0% SREI Infra Finance Ltd - 18-Oct-2012</t>
  </si>
  <si>
    <t>0% State Bank of Hyd - 14-Sep-2012</t>
  </si>
  <si>
    <t>0% IndusInd Bank - 12-Sep-2012</t>
  </si>
  <si>
    <t>0% IDBI Bank - 05-Sep-2012</t>
  </si>
  <si>
    <t>0% IDBI Bank - 23-Aug-2012</t>
  </si>
  <si>
    <t>0% UCO Bank - 21-Aug-2012</t>
  </si>
  <si>
    <t>0% Allahabad Bank - 24-Sep-2012</t>
  </si>
  <si>
    <t>INE722A07398</t>
  </si>
  <si>
    <t>INE872A14DB9</t>
  </si>
  <si>
    <t>INE649A16BH7</t>
  </si>
  <si>
    <t>INE095A16GB5</t>
  </si>
  <si>
    <t>INE008A16KZ9</t>
  </si>
  <si>
    <t>INE008A16IA6</t>
  </si>
  <si>
    <t>INE691A16FZ2</t>
  </si>
  <si>
    <t>INE428A16HD2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</si>
</sst>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160712\Citi%20Valuation\MD-BUCKET1607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170712\Citi%20Valuation\MD-BUCKET17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1607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170712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98.95246278</v>
          </cell>
          <cell r="F2">
            <v>0</v>
          </cell>
          <cell r="G2">
            <v>98.9525</v>
          </cell>
          <cell r="H2">
            <v>0</v>
          </cell>
          <cell r="I2">
            <v>0.11069813438626772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108.99317513</v>
          </cell>
          <cell r="F3">
            <v>9.02295082</v>
          </cell>
          <cell r="G3">
            <v>99.9702</v>
          </cell>
          <cell r="H3">
            <v>0</v>
          </cell>
          <cell r="I3">
            <v>0.09245198978188515</v>
          </cell>
        </row>
        <row r="4">
          <cell r="A4" t="str">
            <v>INE860H14GY4</v>
          </cell>
          <cell r="B4" t="str">
            <v>ADITYA BIRLA FINANCE  31JUL2012 CP</v>
          </cell>
          <cell r="C4">
            <v>0</v>
          </cell>
          <cell r="D4" t="str">
            <v>A</v>
          </cell>
          <cell r="E4">
            <v>99.6815481481482</v>
          </cell>
          <cell r="F4">
            <v>0</v>
          </cell>
          <cell r="G4">
            <v>99.6815</v>
          </cell>
          <cell r="H4">
            <v>0</v>
          </cell>
          <cell r="I4">
            <v>0.08969712363273448</v>
          </cell>
        </row>
        <row r="5">
          <cell r="A5" t="str">
            <v>INE428A16HB6</v>
          </cell>
          <cell r="B5" t="str">
            <v>ALLAHABAD BANK  21SEP2012 CD</v>
          </cell>
          <cell r="C5">
            <v>0</v>
          </cell>
          <cell r="D5" t="str">
            <v>A</v>
          </cell>
          <cell r="E5">
            <v>98.3604166666671</v>
          </cell>
          <cell r="F5">
            <v>0</v>
          </cell>
          <cell r="G5">
            <v>98.3604</v>
          </cell>
          <cell r="H5">
            <v>0</v>
          </cell>
          <cell r="I5">
            <v>0.09360361960278922</v>
          </cell>
        </row>
        <row r="6">
          <cell r="A6" t="str">
            <v>INE428A16GY0</v>
          </cell>
          <cell r="B6" t="str">
            <v>ALLAHABAD BANK 11SEP12 CD</v>
          </cell>
          <cell r="C6">
            <v>0</v>
          </cell>
          <cell r="D6" t="str">
            <v>A</v>
          </cell>
          <cell r="E6">
            <v>98.7011269841271</v>
          </cell>
          <cell r="F6">
            <v>0</v>
          </cell>
          <cell r="G6">
            <v>98.7011</v>
          </cell>
          <cell r="H6">
            <v>0</v>
          </cell>
          <cell r="I6">
            <v>0.0873322718207574</v>
          </cell>
        </row>
        <row r="7">
          <cell r="A7" t="str">
            <v>INE428A16GX2</v>
          </cell>
          <cell r="B7" t="str">
            <v>ALLAHABAD BANK 14SEP12 CD</v>
          </cell>
          <cell r="C7">
            <v>0</v>
          </cell>
          <cell r="D7" t="str">
            <v>A</v>
          </cell>
          <cell r="E7">
            <v>98.6286314285716</v>
          </cell>
          <cell r="F7">
            <v>0</v>
          </cell>
          <cell r="G7">
            <v>98.6286</v>
          </cell>
          <cell r="H7">
            <v>0</v>
          </cell>
          <cell r="I7">
            <v>0.08750161247003961</v>
          </cell>
        </row>
        <row r="8">
          <cell r="A8" t="str">
            <v>INE428A16HA8</v>
          </cell>
          <cell r="B8" t="str">
            <v>ALLAHABAD BANK 20SEP12 CD</v>
          </cell>
          <cell r="C8">
            <v>0</v>
          </cell>
          <cell r="D8" t="str">
            <v>A</v>
          </cell>
          <cell r="E8">
            <v>98.4698514285715</v>
          </cell>
          <cell r="F8">
            <v>0</v>
          </cell>
          <cell r="G8">
            <v>98.4699</v>
          </cell>
          <cell r="H8">
            <v>0</v>
          </cell>
          <cell r="I8">
            <v>0.08862233917107423</v>
          </cell>
        </row>
        <row r="9">
          <cell r="A9" t="str">
            <v>INE434A16CH2</v>
          </cell>
          <cell r="B9" t="str">
            <v>ANDHRA BANK 27SEP2012 CD</v>
          </cell>
          <cell r="C9">
            <v>0</v>
          </cell>
          <cell r="D9" t="str">
            <v>A</v>
          </cell>
          <cell r="E9">
            <v>98.3194207792207</v>
          </cell>
          <cell r="F9">
            <v>0</v>
          </cell>
          <cell r="G9">
            <v>98.3194</v>
          </cell>
          <cell r="H9">
            <v>0</v>
          </cell>
          <cell r="I9">
            <v>0.08787274512121321</v>
          </cell>
        </row>
        <row r="10">
          <cell r="A10" t="str">
            <v>INE238A16JV3</v>
          </cell>
          <cell r="B10" t="str">
            <v>AXIS BANK LTD 06AUG12 CD</v>
          </cell>
          <cell r="C10">
            <v>0</v>
          </cell>
          <cell r="D10" t="str">
            <v>A</v>
          </cell>
          <cell r="E10">
            <v>99.49551566265</v>
          </cell>
          <cell r="F10">
            <v>0</v>
          </cell>
          <cell r="G10">
            <v>99.4955</v>
          </cell>
          <cell r="H10">
            <v>0</v>
          </cell>
          <cell r="I10">
            <v>0.09740549183568631</v>
          </cell>
        </row>
        <row r="11">
          <cell r="A11" t="str">
            <v>INE457A16AT2</v>
          </cell>
          <cell r="B11" t="str">
            <v>BANK OF MAHARASHTRA 21SEP2012 CD</v>
          </cell>
          <cell r="C11">
            <v>0</v>
          </cell>
          <cell r="D11" t="str">
            <v>A</v>
          </cell>
          <cell r="E11">
            <v>98.4657467532468</v>
          </cell>
          <cell r="F11">
            <v>0</v>
          </cell>
          <cell r="G11">
            <v>98.4657</v>
          </cell>
          <cell r="H11">
            <v>0</v>
          </cell>
          <cell r="I11">
            <v>0.08749664083198255</v>
          </cell>
        </row>
        <row r="12">
          <cell r="A12" t="str">
            <v>INE476A16IF4</v>
          </cell>
          <cell r="B12" t="str">
            <v>CANARA BANK 17SEP2012 CD</v>
          </cell>
          <cell r="C12">
            <v>0</v>
          </cell>
          <cell r="D12" t="str">
            <v>A</v>
          </cell>
          <cell r="E12">
            <v>98.5630521739129</v>
          </cell>
          <cell r="F12">
            <v>0</v>
          </cell>
          <cell r="G12">
            <v>98.5631</v>
          </cell>
          <cell r="H12">
            <v>0</v>
          </cell>
          <cell r="I12">
            <v>0.08723482324403109</v>
          </cell>
        </row>
        <row r="13">
          <cell r="A13" t="str">
            <v>INE476A16HX9</v>
          </cell>
          <cell r="B13" t="str">
            <v>CANARA BANK 27AUG2012 CD</v>
          </cell>
          <cell r="C13">
            <v>0</v>
          </cell>
          <cell r="D13" t="str">
            <v>A</v>
          </cell>
          <cell r="E13">
            <v>99.051512195122</v>
          </cell>
          <cell r="F13">
            <v>0</v>
          </cell>
          <cell r="G13">
            <v>99.0515</v>
          </cell>
          <cell r="H13">
            <v>0</v>
          </cell>
          <cell r="I13">
            <v>0.0873782845683599</v>
          </cell>
        </row>
        <row r="14">
          <cell r="A14" t="str">
            <v>INE476A16HS9</v>
          </cell>
          <cell r="B14" t="str">
            <v>CANARA BANK 27SEP2012 CD</v>
          </cell>
          <cell r="C14">
            <v>0</v>
          </cell>
          <cell r="D14" t="str">
            <v>A</v>
          </cell>
          <cell r="E14">
            <v>98.259797802198</v>
          </cell>
          <cell r="F14">
            <v>0</v>
          </cell>
          <cell r="G14">
            <v>98.2598</v>
          </cell>
          <cell r="H14">
            <v>0</v>
          </cell>
          <cell r="I14">
            <v>0.09104547424489802</v>
          </cell>
        </row>
        <row r="15">
          <cell r="A15" t="str">
            <v>INE008I14102</v>
          </cell>
          <cell r="B15" t="str">
            <v>COX AND KINGS LIMITED 19JUL12 CP</v>
          </cell>
          <cell r="C15">
            <v>0</v>
          </cell>
          <cell r="D15" t="str">
            <v>A</v>
          </cell>
          <cell r="E15">
            <v>99.9725198863533</v>
          </cell>
          <cell r="F15">
            <v>0</v>
          </cell>
          <cell r="G15">
            <v>99.9725</v>
          </cell>
          <cell r="H15">
            <v>0</v>
          </cell>
          <cell r="I15">
            <v>0.100329985604533</v>
          </cell>
        </row>
        <row r="16">
          <cell r="A16" t="str">
            <v>INE008I14060</v>
          </cell>
          <cell r="B16" t="str">
            <v>COX AND KINGS LTD 18JUL12 CP</v>
          </cell>
          <cell r="C16">
            <v>0</v>
          </cell>
          <cell r="D16" t="str">
            <v>A</v>
          </cell>
          <cell r="E16">
            <v>100</v>
          </cell>
          <cell r="F16">
            <v>0</v>
          </cell>
          <cell r="G16">
            <v>100</v>
          </cell>
          <cell r="H16">
            <v>0</v>
          </cell>
        </row>
        <row r="17">
          <cell r="A17" t="str">
            <v>INE532F14HJ2</v>
          </cell>
          <cell r="B17" t="str">
            <v>EDELWEISS FIN SERVICES LTD 27JUL12 CP</v>
          </cell>
          <cell r="C17">
            <v>0</v>
          </cell>
          <cell r="D17" t="str">
            <v>A</v>
          </cell>
          <cell r="E17">
            <v>99.7346109589044</v>
          </cell>
          <cell r="F17">
            <v>0</v>
          </cell>
          <cell r="G17">
            <v>99.7346</v>
          </cell>
          <cell r="H17">
            <v>0</v>
          </cell>
          <cell r="I17">
            <v>0.10791639829450186</v>
          </cell>
        </row>
        <row r="18">
          <cell r="A18" t="str">
            <v>INE514E14DL8</v>
          </cell>
          <cell r="B18" t="str">
            <v>EXIM BANK 24JUL2012 CD</v>
          </cell>
          <cell r="C18">
            <v>0</v>
          </cell>
          <cell r="D18" t="str">
            <v>A</v>
          </cell>
          <cell r="E18">
            <v>99.8475376623379</v>
          </cell>
          <cell r="F18">
            <v>0</v>
          </cell>
          <cell r="G18">
            <v>99.8475</v>
          </cell>
          <cell r="H18">
            <v>0</v>
          </cell>
          <cell r="I18">
            <v>0.09288954364746659</v>
          </cell>
        </row>
        <row r="19">
          <cell r="A19" t="str">
            <v>INE171A16CC1</v>
          </cell>
          <cell r="B19" t="str">
            <v>FEDERAL BANK 09AUG2012 CD</v>
          </cell>
          <cell r="C19">
            <v>0</v>
          </cell>
          <cell r="D19" t="str">
            <v>A</v>
          </cell>
          <cell r="E19">
            <v>99.4905166666666</v>
          </cell>
          <cell r="F19">
            <v>0</v>
          </cell>
          <cell r="G19">
            <v>99.4905</v>
          </cell>
          <cell r="H19">
            <v>0</v>
          </cell>
          <cell r="I19">
            <v>0.08496077766877165</v>
          </cell>
        </row>
        <row r="20">
          <cell r="A20" t="str">
            <v>INE171A16BV3</v>
          </cell>
          <cell r="B20" t="str">
            <v>FEDERAL BANK 27JUL2012 CD</v>
          </cell>
          <cell r="C20">
            <v>0</v>
          </cell>
          <cell r="D20" t="str">
            <v>A</v>
          </cell>
          <cell r="E20">
            <v>99.7912</v>
          </cell>
          <cell r="F20">
            <v>0</v>
          </cell>
          <cell r="G20">
            <v>99.7912</v>
          </cell>
          <cell r="H20">
            <v>0</v>
          </cell>
          <cell r="I20">
            <v>0.08485718179558778</v>
          </cell>
        </row>
        <row r="21">
          <cell r="A21" t="str">
            <v>INE688I14754</v>
          </cell>
          <cell r="B21" t="str">
            <v>FUTURE CAPITAL HOLDINGS 17SEP12 CP</v>
          </cell>
          <cell r="C21">
            <v>0</v>
          </cell>
          <cell r="D21" t="str">
            <v>A</v>
          </cell>
          <cell r="E21">
            <v>98.2899890109898</v>
          </cell>
          <cell r="F21">
            <v>0</v>
          </cell>
          <cell r="G21">
            <v>98.29</v>
          </cell>
          <cell r="H21">
            <v>0</v>
          </cell>
          <cell r="I21">
            <v>0.10410045895807564</v>
          </cell>
        </row>
        <row r="22">
          <cell r="A22" t="str">
            <v>INE008A16LQ6</v>
          </cell>
          <cell r="B22" t="str">
            <v>IDBI BANK  27SEP2012 CD</v>
          </cell>
          <cell r="C22">
            <v>0</v>
          </cell>
          <cell r="D22" t="str">
            <v>A</v>
          </cell>
          <cell r="E22">
            <v>98.26263</v>
          </cell>
          <cell r="F22">
            <v>0</v>
          </cell>
          <cell r="G22">
            <v>98.2626</v>
          </cell>
          <cell r="H22">
            <v>0</v>
          </cell>
          <cell r="I22">
            <v>0.09089467684713906</v>
          </cell>
        </row>
        <row r="23">
          <cell r="A23" t="str">
            <v>INE008A16LD4</v>
          </cell>
          <cell r="B23" t="str">
            <v>IDBI BANK 10SEP2012 CD</v>
          </cell>
          <cell r="C23">
            <v>0</v>
          </cell>
          <cell r="D23" t="str">
            <v>A</v>
          </cell>
          <cell r="E23">
            <v>98.6849150684926</v>
          </cell>
          <cell r="F23">
            <v>0</v>
          </cell>
          <cell r="G23">
            <v>98.6849</v>
          </cell>
          <cell r="H23">
            <v>0</v>
          </cell>
          <cell r="I23">
            <v>0.09007455692528368</v>
          </cell>
        </row>
        <row r="24">
          <cell r="A24" t="str">
            <v>INE008A16IA6</v>
          </cell>
          <cell r="B24" t="str">
            <v>IDBI BANK 23AUG2012 CD</v>
          </cell>
          <cell r="C24">
            <v>0</v>
          </cell>
          <cell r="D24" t="str">
            <v>A</v>
          </cell>
          <cell r="E24">
            <v>99.1639243243243</v>
          </cell>
          <cell r="F24">
            <v>0</v>
          </cell>
          <cell r="G24">
            <v>99.1639</v>
          </cell>
          <cell r="H24">
            <v>0</v>
          </cell>
          <cell r="I24">
            <v>0.08548349045419246</v>
          </cell>
        </row>
        <row r="25">
          <cell r="A25" t="str">
            <v>INE008A16KZ9</v>
          </cell>
          <cell r="B25" t="str">
            <v>IDBI BANK LTD 05SEP12 CD</v>
          </cell>
          <cell r="C25">
            <v>0</v>
          </cell>
          <cell r="D25" t="str">
            <v>A</v>
          </cell>
          <cell r="E25">
            <v>98.858888</v>
          </cell>
          <cell r="F25">
            <v>0</v>
          </cell>
          <cell r="G25">
            <v>98.8589</v>
          </cell>
          <cell r="H25">
            <v>0</v>
          </cell>
          <cell r="I25">
            <v>0.08598235497045092</v>
          </cell>
        </row>
        <row r="26">
          <cell r="A26" t="str">
            <v>INE866I14CZ5</v>
          </cell>
          <cell r="B26" t="str">
            <v>INDIA INFOLINE FINANCE LTD 20SEP12 CP</v>
          </cell>
          <cell r="C26">
            <v>0</v>
          </cell>
          <cell r="D26" t="str">
            <v>A</v>
          </cell>
          <cell r="E26">
            <v>98.062271264368</v>
          </cell>
          <cell r="F26">
            <v>0</v>
          </cell>
          <cell r="G26">
            <v>98.0623</v>
          </cell>
          <cell r="H26">
            <v>0</v>
          </cell>
          <cell r="I26">
            <v>0.11269481170396704</v>
          </cell>
        </row>
        <row r="27">
          <cell r="A27" t="str">
            <v>INE562A16928</v>
          </cell>
          <cell r="B27" t="str">
            <v>INDIAN BANK 03SEP12 CD</v>
          </cell>
          <cell r="C27">
            <v>0</v>
          </cell>
          <cell r="D27" t="str">
            <v>A</v>
          </cell>
          <cell r="E27">
            <v>98.9143</v>
          </cell>
          <cell r="F27">
            <v>0</v>
          </cell>
          <cell r="G27">
            <v>98.9143</v>
          </cell>
          <cell r="H27">
            <v>0</v>
          </cell>
          <cell r="I27">
            <v>0.08524045562673974</v>
          </cell>
        </row>
        <row r="28">
          <cell r="A28" t="str">
            <v>INE565A16624</v>
          </cell>
          <cell r="B28" t="str">
            <v>INDIAN OVERSEAS BANK 3SEP2012 CD</v>
          </cell>
          <cell r="C28">
            <v>0</v>
          </cell>
          <cell r="D28" t="str">
            <v>A</v>
          </cell>
          <cell r="E28">
            <v>98.8944229166667</v>
          </cell>
          <cell r="F28">
            <v>0</v>
          </cell>
          <cell r="G28">
            <v>98.8944</v>
          </cell>
          <cell r="H28">
            <v>0</v>
          </cell>
          <cell r="I28">
            <v>0.08681849117586699</v>
          </cell>
        </row>
        <row r="29">
          <cell r="A29" t="str">
            <v>INE095A16GB5</v>
          </cell>
          <cell r="B29" t="str">
            <v>INDUSIND BANK - 12-SEP2012 CD</v>
          </cell>
          <cell r="C29">
            <v>0</v>
          </cell>
          <cell r="D29" t="str">
            <v>A</v>
          </cell>
          <cell r="E29">
            <v>98.675649122807</v>
          </cell>
          <cell r="F29">
            <v>0</v>
          </cell>
          <cell r="G29">
            <v>98.6756</v>
          </cell>
          <cell r="H29">
            <v>0</v>
          </cell>
          <cell r="I29">
            <v>0.08747781140835079</v>
          </cell>
        </row>
        <row r="30">
          <cell r="A30" t="str">
            <v>INE166A16FG5</v>
          </cell>
          <cell r="B30" t="str">
            <v>ING VYASA BANK 07AUG12 CD</v>
          </cell>
          <cell r="C30">
            <v>0</v>
          </cell>
          <cell r="D30" t="str">
            <v>A</v>
          </cell>
          <cell r="E30">
            <v>99.516923076923</v>
          </cell>
          <cell r="F30">
            <v>0</v>
          </cell>
          <cell r="G30">
            <v>99.5169</v>
          </cell>
          <cell r="H30">
            <v>0</v>
          </cell>
          <cell r="I30">
            <v>0.08858949386267252</v>
          </cell>
        </row>
        <row r="31">
          <cell r="A31" t="str">
            <v>INE166A16FQ4</v>
          </cell>
          <cell r="B31" t="str">
            <v>ING VYSYA BANK 17SEP2012 CD</v>
          </cell>
          <cell r="C31">
            <v>0</v>
          </cell>
          <cell r="D31" t="str">
            <v>A</v>
          </cell>
          <cell r="E31">
            <v>98.5747785714287</v>
          </cell>
          <cell r="F31">
            <v>0</v>
          </cell>
          <cell r="G31">
            <v>98.5748</v>
          </cell>
          <cell r="H31">
            <v>0</v>
          </cell>
          <cell r="I31">
            <v>0.08651263953419953</v>
          </cell>
        </row>
        <row r="32">
          <cell r="A32" t="str">
            <v>INE166A16FT8</v>
          </cell>
          <cell r="B32" t="str">
            <v>ING VYSYA BANK 27SEP2012 CD</v>
          </cell>
          <cell r="C32">
            <v>0</v>
          </cell>
          <cell r="D32" t="str">
            <v>A</v>
          </cell>
          <cell r="E32">
            <v>98.2786444444444</v>
          </cell>
          <cell r="F32">
            <v>0</v>
          </cell>
          <cell r="G32">
            <v>98.2786</v>
          </cell>
          <cell r="H32">
            <v>0</v>
          </cell>
          <cell r="I32">
            <v>0.0900421680848968</v>
          </cell>
        </row>
        <row r="33">
          <cell r="A33" t="str">
            <v>INE523H14EC9</v>
          </cell>
          <cell r="B33" t="str">
            <v>JM FINANCIAL PRODUCTS LTD 31JUL12 CP</v>
          </cell>
          <cell r="C33">
            <v>0</v>
          </cell>
          <cell r="D33" t="str">
            <v>A</v>
          </cell>
          <cell r="E33">
            <v>99.6511775</v>
          </cell>
          <cell r="F33">
            <v>0</v>
          </cell>
          <cell r="G33">
            <v>99.6512</v>
          </cell>
          <cell r="H33">
            <v>0</v>
          </cell>
          <cell r="I33">
            <v>0.0982814528207649</v>
          </cell>
        </row>
        <row r="34">
          <cell r="A34" t="str">
            <v>INE087A14AB0</v>
          </cell>
          <cell r="B34" t="str">
            <v>KESORAM INDUSTRIES 13SEP12 CP</v>
          </cell>
          <cell r="C34">
            <v>0</v>
          </cell>
          <cell r="D34" t="str">
            <v>A</v>
          </cell>
          <cell r="E34">
            <v>98.4392021978016</v>
          </cell>
          <cell r="F34">
            <v>0</v>
          </cell>
          <cell r="G34">
            <v>98.4392</v>
          </cell>
          <cell r="H34">
            <v>0</v>
          </cell>
          <cell r="I34">
            <v>0.10153051014679404</v>
          </cell>
        </row>
        <row r="35">
          <cell r="A35" t="str">
            <v>INE087A14AC8</v>
          </cell>
          <cell r="B35" t="str">
            <v>KESORAM INDUSTRIES 25SEP2012</v>
          </cell>
          <cell r="C35">
            <v>0</v>
          </cell>
          <cell r="D35" t="str">
            <v>A</v>
          </cell>
          <cell r="E35">
            <v>98.0477549450548</v>
          </cell>
          <cell r="F35">
            <v>0</v>
          </cell>
          <cell r="G35">
            <v>98.0478</v>
          </cell>
          <cell r="H35">
            <v>0</v>
          </cell>
          <cell r="I35">
            <v>0.10532717870369769</v>
          </cell>
        </row>
        <row r="36">
          <cell r="A36" t="str">
            <v>INE410J14033</v>
          </cell>
          <cell r="B36" t="str">
            <v>KOTAK COMMODITY SERVICE 23JUL12 CP</v>
          </cell>
          <cell r="C36">
            <v>0</v>
          </cell>
          <cell r="D36" t="str">
            <v>A</v>
          </cell>
          <cell r="E36">
            <v>99.8572833333333</v>
          </cell>
          <cell r="F36">
            <v>0</v>
          </cell>
          <cell r="G36">
            <v>99.8573</v>
          </cell>
          <cell r="H36">
            <v>0</v>
          </cell>
          <cell r="I36">
            <v>0.10433206591342757</v>
          </cell>
        </row>
        <row r="37">
          <cell r="A37" t="str">
            <v>INE237A16OY9</v>
          </cell>
          <cell r="B37" t="str">
            <v>KOTAK MAHNDRA BANK  14AUG2012 CD</v>
          </cell>
          <cell r="C37">
            <v>0</v>
          </cell>
          <cell r="D37" t="str">
            <v>A</v>
          </cell>
          <cell r="E37">
            <v>99.3417785714286</v>
          </cell>
          <cell r="F37">
            <v>0</v>
          </cell>
          <cell r="G37">
            <v>99.3418</v>
          </cell>
          <cell r="H37">
            <v>0</v>
          </cell>
          <cell r="I37">
            <v>0.0895713636235147</v>
          </cell>
        </row>
        <row r="38">
          <cell r="A38" t="str">
            <v>INE523E14GV1</v>
          </cell>
          <cell r="B38" t="str">
            <v>LT FINANCE  31JUL2012 CP</v>
          </cell>
          <cell r="C38">
            <v>0</v>
          </cell>
          <cell r="D38" t="str">
            <v>A</v>
          </cell>
          <cell r="E38">
            <v>99.689508</v>
          </cell>
          <cell r="F38">
            <v>0</v>
          </cell>
          <cell r="G38">
            <v>99.6895</v>
          </cell>
          <cell r="H38">
            <v>0</v>
          </cell>
          <cell r="I38">
            <v>0.08744811941493282</v>
          </cell>
        </row>
        <row r="39">
          <cell r="A39" t="str">
            <v>INE492E14503</v>
          </cell>
          <cell r="B39" t="str">
            <v>NATIONAL ENGINEERING IND 28SEP2012 CP</v>
          </cell>
          <cell r="C39">
            <v>0</v>
          </cell>
          <cell r="D39" t="str">
            <v>A</v>
          </cell>
          <cell r="E39">
            <v>98.082731034483</v>
          </cell>
          <cell r="F39">
            <v>0</v>
          </cell>
          <cell r="G39">
            <v>98.0827</v>
          </cell>
          <cell r="H39">
            <v>0</v>
          </cell>
          <cell r="I39">
            <v>0.09909479888288181</v>
          </cell>
        </row>
        <row r="40">
          <cell r="A40" t="str">
            <v>INE141A16EI7</v>
          </cell>
          <cell r="B40" t="str">
            <v>ORIENTAL BANK OF COMMERCE 07AUG12 CD</v>
          </cell>
          <cell r="C40">
            <v>0</v>
          </cell>
          <cell r="D40" t="str">
            <v>A</v>
          </cell>
          <cell r="E40">
            <v>99.542</v>
          </cell>
          <cell r="F40">
            <v>0</v>
          </cell>
          <cell r="G40">
            <v>99.542</v>
          </cell>
          <cell r="H40">
            <v>0</v>
          </cell>
          <cell r="I40">
            <v>0.08396958067951187</v>
          </cell>
        </row>
        <row r="41">
          <cell r="A41" t="str">
            <v>INE958G14HM1</v>
          </cell>
          <cell r="B41" t="str">
            <v>RELIGARE FINVEST LTD 03SEP12 CP</v>
          </cell>
          <cell r="C41">
            <v>0</v>
          </cell>
          <cell r="D41" t="str">
            <v>A</v>
          </cell>
          <cell r="E41">
            <v>98.5786890109895</v>
          </cell>
          <cell r="F41">
            <v>0</v>
          </cell>
          <cell r="G41">
            <v>98.5787</v>
          </cell>
          <cell r="H41">
            <v>0</v>
          </cell>
          <cell r="I41">
            <v>0.11196984632354275</v>
          </cell>
        </row>
        <row r="42">
          <cell r="A42" t="str">
            <v>INE722A14279</v>
          </cell>
          <cell r="B42" t="str">
            <v>SHRIRAM CITY UNION FINANCE 20SEP2012 CP</v>
          </cell>
          <cell r="C42">
            <v>0</v>
          </cell>
          <cell r="D42" t="str">
            <v>A</v>
          </cell>
          <cell r="E42">
            <v>98.3623757575758</v>
          </cell>
          <cell r="F42">
            <v>0</v>
          </cell>
          <cell r="G42">
            <v>98.3624</v>
          </cell>
          <cell r="H42">
            <v>0</v>
          </cell>
          <cell r="I42">
            <v>0.09495069314504799</v>
          </cell>
        </row>
        <row r="43">
          <cell r="A43" t="str">
            <v>INE872A14EN2</v>
          </cell>
          <cell r="B43" t="str">
            <v>SREI INFRA FINANCE LTD 28SEP2012 CP</v>
          </cell>
          <cell r="C43">
            <v>0</v>
          </cell>
          <cell r="D43" t="str">
            <v>A</v>
          </cell>
          <cell r="E43">
            <v>98.035724137931</v>
          </cell>
          <cell r="F43">
            <v>0</v>
          </cell>
          <cell r="G43">
            <v>98.0357</v>
          </cell>
          <cell r="H43">
            <v>0</v>
          </cell>
          <cell r="I43">
            <v>0.10157304843601657</v>
          </cell>
        </row>
        <row r="44">
          <cell r="A44" t="str">
            <v>INE648A16EF7</v>
          </cell>
          <cell r="B44" t="str">
            <v>STATE BANK OF BIKANER AND JAIPUR 23JUL2012 CD</v>
          </cell>
          <cell r="C44">
            <v>0</v>
          </cell>
          <cell r="D44" t="str">
            <v>A</v>
          </cell>
          <cell r="E44">
            <v>99.8871428571429</v>
          </cell>
          <cell r="F44">
            <v>0</v>
          </cell>
          <cell r="G44">
            <v>99.8871</v>
          </cell>
          <cell r="H44">
            <v>0</v>
          </cell>
          <cell r="I44">
            <v>0.08247879750000076</v>
          </cell>
        </row>
        <row r="45">
          <cell r="A45" t="str">
            <v>INE649A16BH7</v>
          </cell>
          <cell r="B45" t="str">
            <v>STATE BANK OF HYDERABAD 14SEP12 CD</v>
          </cell>
          <cell r="C45">
            <v>0</v>
          </cell>
          <cell r="D45" t="str">
            <v>A</v>
          </cell>
          <cell r="E45">
            <v>98.6552847457627</v>
          </cell>
          <cell r="F45">
            <v>0</v>
          </cell>
          <cell r="G45">
            <v>98.6553</v>
          </cell>
          <cell r="H45">
            <v>0</v>
          </cell>
          <cell r="I45">
            <v>0.08577778904797469</v>
          </cell>
        </row>
        <row r="46">
          <cell r="A46" t="str">
            <v>INE652A16CI7</v>
          </cell>
          <cell r="B46" t="str">
            <v>STATE BANK OF PATIALA 25SEP2012 CD</v>
          </cell>
          <cell r="C46">
            <v>0</v>
          </cell>
          <cell r="D46" t="str">
            <v>A</v>
          </cell>
          <cell r="E46">
            <v>98.3116707865164</v>
          </cell>
          <cell r="F46">
            <v>0</v>
          </cell>
          <cell r="G46">
            <v>98.3117</v>
          </cell>
          <cell r="H46">
            <v>0</v>
          </cell>
          <cell r="I46">
            <v>0.09084391285881675</v>
          </cell>
        </row>
        <row r="47">
          <cell r="A47" t="str">
            <v>INE652A16CF3</v>
          </cell>
          <cell r="B47" t="str">
            <v>STATE BANK OF PATIALA 27AUG2012 CD</v>
          </cell>
          <cell r="C47">
            <v>0</v>
          </cell>
          <cell r="D47" t="str">
            <v>A</v>
          </cell>
          <cell r="E47">
            <v>98.931549606592</v>
          </cell>
          <cell r="F47">
            <v>0</v>
          </cell>
          <cell r="G47">
            <v>98.9315</v>
          </cell>
          <cell r="H47">
            <v>0</v>
          </cell>
          <cell r="I47">
            <v>0.09854904606890302</v>
          </cell>
        </row>
        <row r="48">
          <cell r="A48" t="str">
            <v>INE654A16BB0</v>
          </cell>
          <cell r="B48" t="str">
            <v>STATE BANK OF TRAVANCORE 13AUG2012 CD</v>
          </cell>
          <cell r="C48">
            <v>0</v>
          </cell>
          <cell r="D48" t="str">
            <v>A</v>
          </cell>
          <cell r="E48">
            <v>99.4042000000002</v>
          </cell>
          <cell r="F48">
            <v>0</v>
          </cell>
          <cell r="G48">
            <v>99.4042</v>
          </cell>
          <cell r="H48">
            <v>0</v>
          </cell>
          <cell r="I48">
            <v>0.08414247471045018</v>
          </cell>
        </row>
        <row r="49">
          <cell r="A49" t="str">
            <v>INE667A16776</v>
          </cell>
          <cell r="B49" t="str">
            <v>SYNDICATE BANK 09AUG2012 CD</v>
          </cell>
          <cell r="C49">
            <v>0</v>
          </cell>
          <cell r="D49" t="str">
            <v>A</v>
          </cell>
          <cell r="E49">
            <v>99.4912133333335</v>
          </cell>
          <cell r="F49">
            <v>0</v>
          </cell>
          <cell r="G49">
            <v>99.4912</v>
          </cell>
          <cell r="H49">
            <v>0</v>
          </cell>
          <cell r="I49">
            <v>0.08484400833517967</v>
          </cell>
        </row>
        <row r="50">
          <cell r="A50" t="str">
            <v>INE306N14225</v>
          </cell>
          <cell r="B50" t="str">
            <v>TATA CAPITAL FINANCIAL 31JUL2012 CP</v>
          </cell>
          <cell r="C50">
            <v>0</v>
          </cell>
          <cell r="D50" t="str">
            <v>A</v>
          </cell>
          <cell r="E50">
            <v>99.6801518518518</v>
          </cell>
          <cell r="F50">
            <v>0</v>
          </cell>
          <cell r="G50">
            <v>99.6802</v>
          </cell>
          <cell r="H50">
            <v>0</v>
          </cell>
          <cell r="I50">
            <v>0.09009167507288836</v>
          </cell>
        </row>
        <row r="51">
          <cell r="A51" t="str">
            <v>INE037E14100</v>
          </cell>
          <cell r="B51" t="str">
            <v>TATA TELESERVICES 13SEP12 CP</v>
          </cell>
          <cell r="C51">
            <v>0</v>
          </cell>
          <cell r="D51" t="str">
            <v>A</v>
          </cell>
          <cell r="E51">
            <v>98.3132384615382</v>
          </cell>
          <cell r="F51">
            <v>0</v>
          </cell>
          <cell r="G51">
            <v>98.3132</v>
          </cell>
          <cell r="H51">
            <v>0</v>
          </cell>
          <cell r="I51">
            <v>0.10986508507620321</v>
          </cell>
        </row>
        <row r="52">
          <cell r="A52" t="str">
            <v>INE691A16GH8</v>
          </cell>
          <cell r="B52" t="str">
            <v>UCO BANK 17SEP12 CD</v>
          </cell>
          <cell r="C52">
            <v>0</v>
          </cell>
          <cell r="D52" t="str">
            <v>A</v>
          </cell>
          <cell r="E52">
            <v>98.5534159420288</v>
          </cell>
          <cell r="F52">
            <v>0</v>
          </cell>
          <cell r="G52">
            <v>98.5534</v>
          </cell>
          <cell r="H52">
            <v>0</v>
          </cell>
          <cell r="I52">
            <v>0.0878284103329818</v>
          </cell>
        </row>
        <row r="53">
          <cell r="A53" t="str">
            <v>INE691A16FZ2</v>
          </cell>
          <cell r="B53" t="str">
            <v>UCO BANK 21AUG12 CD</v>
          </cell>
          <cell r="C53">
            <v>0</v>
          </cell>
          <cell r="D53" t="str">
            <v>A</v>
          </cell>
          <cell r="E53">
            <v>99.2100342857143</v>
          </cell>
          <cell r="F53">
            <v>0</v>
          </cell>
          <cell r="G53">
            <v>99.21</v>
          </cell>
          <cell r="H53">
            <v>0</v>
          </cell>
          <cell r="I53">
            <v>0.08548040877892604</v>
          </cell>
        </row>
        <row r="54">
          <cell r="A54" t="str">
            <v>INE691A16GK2</v>
          </cell>
          <cell r="B54" t="str">
            <v>UCO BANK 26SEP2012 CD</v>
          </cell>
          <cell r="C54">
            <v>0</v>
          </cell>
          <cell r="D54" t="str">
            <v>A</v>
          </cell>
          <cell r="E54">
            <v>98.2715384615383</v>
          </cell>
          <cell r="F54">
            <v>0</v>
          </cell>
          <cell r="G54">
            <v>98.2715</v>
          </cell>
          <cell r="H54">
            <v>0</v>
          </cell>
          <cell r="I54">
            <v>0.09171213200473666</v>
          </cell>
        </row>
        <row r="55">
          <cell r="A55" t="str">
            <v>INE691A16GB1</v>
          </cell>
          <cell r="B55" t="str">
            <v>UCO BANK 30AUG12 CD</v>
          </cell>
          <cell r="C55">
            <v>0</v>
          </cell>
          <cell r="D55" t="str">
            <v>A</v>
          </cell>
          <cell r="E55">
            <v>98.92715</v>
          </cell>
          <cell r="F55">
            <v>0</v>
          </cell>
          <cell r="G55">
            <v>98.9272</v>
          </cell>
          <cell r="H55">
            <v>0</v>
          </cell>
          <cell r="I55">
            <v>0.09205511328285534</v>
          </cell>
        </row>
        <row r="56">
          <cell r="A56" t="str">
            <v>INE695A16FC2</v>
          </cell>
          <cell r="B56" t="str">
            <v>UNITED BANK OF INDIA 04SEP12CD</v>
          </cell>
          <cell r="C56">
            <v>0</v>
          </cell>
          <cell r="D56" t="str">
            <v>A</v>
          </cell>
          <cell r="E56">
            <v>98.8356776119401</v>
          </cell>
          <cell r="F56">
            <v>0</v>
          </cell>
          <cell r="G56">
            <v>98.8357</v>
          </cell>
          <cell r="H56">
            <v>0</v>
          </cell>
          <cell r="I56">
            <v>0.08958001509638293</v>
          </cell>
        </row>
        <row r="57">
          <cell r="A57" t="str">
            <v>INE705A16BP0</v>
          </cell>
          <cell r="B57" t="str">
            <v>VIJAYA BANK  16AUG2012 CD</v>
          </cell>
          <cell r="C57">
            <v>0</v>
          </cell>
          <cell r="D57" t="str">
            <v>A</v>
          </cell>
          <cell r="E57">
            <v>99.3159295454542</v>
          </cell>
          <cell r="F57">
            <v>0</v>
          </cell>
          <cell r="G57">
            <v>99.3159</v>
          </cell>
          <cell r="H57">
            <v>0</v>
          </cell>
          <cell r="I57">
            <v>0.08669155403505713</v>
          </cell>
        </row>
        <row r="58">
          <cell r="A58" t="str">
            <v>INE308L14209</v>
          </cell>
          <cell r="B58" t="str">
            <v>0.00%KARVY FINANCE 14JUN13</v>
          </cell>
          <cell r="C58">
            <v>0</v>
          </cell>
          <cell r="D58" t="str">
            <v>N</v>
          </cell>
          <cell r="E58">
            <v>89.822175470942</v>
          </cell>
          <cell r="F58">
            <v>0</v>
          </cell>
          <cell r="G58">
            <v>89.8222</v>
          </cell>
          <cell r="H58">
            <v>0</v>
          </cell>
          <cell r="I58">
            <v>0.12495</v>
          </cell>
        </row>
        <row r="59">
          <cell r="A59" t="str">
            <v>INE657I08017</v>
          </cell>
          <cell r="B59" t="str">
            <v>10.25% RELIANCE GAS TRANS &amp; INFRA LTD 22AUG2021 NCD</v>
          </cell>
          <cell r="C59">
            <v>0</v>
          </cell>
          <cell r="D59" t="str">
            <v>N</v>
          </cell>
          <cell r="E59">
            <v>110.25002764</v>
          </cell>
          <cell r="F59">
            <v>9.26980874</v>
          </cell>
          <cell r="G59">
            <v>100.9802</v>
          </cell>
          <cell r="H59">
            <v>5.28433991</v>
          </cell>
          <cell r="I59">
            <v>0.100725</v>
          </cell>
        </row>
        <row r="60">
          <cell r="A60" t="str">
            <v>INE866I07206</v>
          </cell>
          <cell r="B60" t="str">
            <v>11.70% INDIA INFOLINE 18AUG14 NCD</v>
          </cell>
          <cell r="C60">
            <v>0</v>
          </cell>
          <cell r="D60" t="str">
            <v>N</v>
          </cell>
          <cell r="E60">
            <v>111.04468779</v>
          </cell>
          <cell r="F60">
            <v>10.70901639</v>
          </cell>
          <cell r="G60">
            <v>100.3357</v>
          </cell>
          <cell r="H60">
            <v>1.59893882</v>
          </cell>
          <cell r="I60">
            <v>0.1148</v>
          </cell>
        </row>
        <row r="61">
          <cell r="A61" t="str">
            <v>INE089A08051</v>
          </cell>
          <cell r="B61" t="str">
            <v>9.25% DR. REDDYS LAB 24MAR14 NCD</v>
          </cell>
          <cell r="C61">
            <v>0</v>
          </cell>
          <cell r="D61" t="str">
            <v>N</v>
          </cell>
          <cell r="E61">
            <v>102.4542307</v>
          </cell>
          <cell r="F61">
            <v>2.93972603</v>
          </cell>
          <cell r="G61">
            <v>99.5145</v>
          </cell>
          <cell r="H61">
            <v>1.45855421</v>
          </cell>
          <cell r="I61">
            <v>0.09515</v>
          </cell>
        </row>
        <row r="62">
          <cell r="A62" t="str">
            <v>INE434A16BL6</v>
          </cell>
          <cell r="B62" t="str">
            <v>ANDHRA BANK 20MAR13 CD</v>
          </cell>
          <cell r="C62">
            <v>0</v>
          </cell>
          <cell r="D62" t="str">
            <v>N</v>
          </cell>
          <cell r="E62">
            <v>94.1094570335539</v>
          </cell>
          <cell r="F62">
            <v>0</v>
          </cell>
          <cell r="G62">
            <v>94.1095</v>
          </cell>
          <cell r="H62">
            <v>0</v>
          </cell>
          <cell r="I62">
            <v>0.09325</v>
          </cell>
        </row>
        <row r="63">
          <cell r="A63" t="str">
            <v>INE434A16BP7</v>
          </cell>
          <cell r="B63" t="str">
            <v>ANDHRA BANK 28MAR13 CD</v>
          </cell>
          <cell r="C63">
            <v>0</v>
          </cell>
          <cell r="D63" t="str">
            <v>N</v>
          </cell>
          <cell r="E63">
            <v>93.9899842727718</v>
          </cell>
          <cell r="F63">
            <v>0</v>
          </cell>
          <cell r="G63">
            <v>93.99</v>
          </cell>
          <cell r="H63">
            <v>0</v>
          </cell>
          <cell r="I63">
            <v>0.09225</v>
          </cell>
        </row>
        <row r="64">
          <cell r="A64" t="str">
            <v>INE238A16QK1</v>
          </cell>
          <cell r="B64" t="str">
            <v>AXIS BANK 27JUN13 CD</v>
          </cell>
          <cell r="C64">
            <v>0</v>
          </cell>
          <cell r="D64" t="str">
            <v>N</v>
          </cell>
          <cell r="E64">
            <v>91.9314418124347</v>
          </cell>
          <cell r="F64">
            <v>0</v>
          </cell>
          <cell r="G64">
            <v>91.9314</v>
          </cell>
          <cell r="H64">
            <v>0</v>
          </cell>
          <cell r="I64">
            <v>0.093125</v>
          </cell>
        </row>
        <row r="65">
          <cell r="A65" t="str">
            <v>INE476A16GT9</v>
          </cell>
          <cell r="B65" t="str">
            <v>CANARA BANK 14MAR13 CD</v>
          </cell>
          <cell r="C65">
            <v>0</v>
          </cell>
          <cell r="D65" t="str">
            <v>N</v>
          </cell>
          <cell r="E65">
            <v>94.2454137664147</v>
          </cell>
          <cell r="F65">
            <v>0</v>
          </cell>
          <cell r="G65">
            <v>94.2454</v>
          </cell>
          <cell r="H65">
            <v>0</v>
          </cell>
          <cell r="I65">
            <v>0.09325</v>
          </cell>
        </row>
        <row r="66">
          <cell r="A66" t="str">
            <v>INE483A16DD6</v>
          </cell>
          <cell r="B66" t="str">
            <v>CENTRAL BANK OF INDIA 10JUN2013 CD</v>
          </cell>
          <cell r="C66">
            <v>0</v>
          </cell>
          <cell r="D66" t="str">
            <v>N</v>
          </cell>
          <cell r="E66">
            <v>92.0710725617798</v>
          </cell>
          <cell r="F66">
            <v>0</v>
          </cell>
          <cell r="G66">
            <v>92.0711</v>
          </cell>
          <cell r="H66">
            <v>0</v>
          </cell>
          <cell r="I66">
            <v>0.096125</v>
          </cell>
        </row>
        <row r="67">
          <cell r="A67" t="str">
            <v>INE483A16CJ5</v>
          </cell>
          <cell r="B67" t="str">
            <v>CENTRAL BANK OF INDIA 11MAR13 CD</v>
          </cell>
          <cell r="C67">
            <v>0</v>
          </cell>
          <cell r="D67" t="str">
            <v>N</v>
          </cell>
          <cell r="E67">
            <v>94.3423048988211</v>
          </cell>
          <cell r="F67">
            <v>0</v>
          </cell>
          <cell r="G67">
            <v>94.3423</v>
          </cell>
          <cell r="H67">
            <v>0</v>
          </cell>
          <cell r="I67">
            <v>0.09275</v>
          </cell>
        </row>
        <row r="68">
          <cell r="A68" t="str">
            <v>INE535H14BN6</v>
          </cell>
          <cell r="B68" t="str">
            <v>FULLERTON INDIA CREDIT CO.LTD 21MAR13 CP</v>
          </cell>
          <cell r="C68">
            <v>0</v>
          </cell>
          <cell r="D68" t="str">
            <v>N</v>
          </cell>
          <cell r="E68">
            <v>93.2999634724253</v>
          </cell>
          <cell r="F68">
            <v>0</v>
          </cell>
          <cell r="G68">
            <v>93.3</v>
          </cell>
          <cell r="H68">
            <v>0</v>
          </cell>
          <cell r="I68">
            <v>0.10655</v>
          </cell>
        </row>
        <row r="69">
          <cell r="A69" t="str">
            <v>INE688I14622</v>
          </cell>
          <cell r="B69" t="str">
            <v>FUTURE CAP HOLDINGS LTD 20DEC12 CP</v>
          </cell>
          <cell r="C69">
            <v>0</v>
          </cell>
          <cell r="D69" t="str">
            <v>N</v>
          </cell>
          <cell r="E69">
            <v>95.5837680430729</v>
          </cell>
          <cell r="F69">
            <v>0</v>
          </cell>
          <cell r="G69">
            <v>95.5838</v>
          </cell>
          <cell r="H69">
            <v>0</v>
          </cell>
          <cell r="I69">
            <v>0.1088</v>
          </cell>
        </row>
        <row r="70">
          <cell r="A70" t="str">
            <v>INE688I14564</v>
          </cell>
          <cell r="B70" t="str">
            <v>FUTURE CAPITAL HOLDINGS LTD 23OCT12 CP</v>
          </cell>
          <cell r="C70">
            <v>0</v>
          </cell>
          <cell r="D70" t="str">
            <v>N</v>
          </cell>
          <cell r="E70">
            <v>97.1898551897785</v>
          </cell>
          <cell r="F70">
            <v>0</v>
          </cell>
          <cell r="G70">
            <v>97.1899</v>
          </cell>
          <cell r="H70">
            <v>0</v>
          </cell>
          <cell r="I70">
            <v>0.1088</v>
          </cell>
        </row>
        <row r="71">
          <cell r="A71" t="str">
            <v>INE494M14064</v>
          </cell>
          <cell r="B71" t="str">
            <v>IFCI FACTORS LTD 16NOV12 CP</v>
          </cell>
          <cell r="C71">
            <v>0</v>
          </cell>
          <cell r="D71" t="str">
            <v>N</v>
          </cell>
          <cell r="E71">
            <v>96.5929419934243</v>
          </cell>
          <cell r="F71">
            <v>0</v>
          </cell>
          <cell r="G71">
            <v>96.5929</v>
          </cell>
          <cell r="H71">
            <v>0</v>
          </cell>
          <cell r="I71">
            <v>0.1064</v>
          </cell>
        </row>
        <row r="72">
          <cell r="A72" t="str">
            <v>INE494M14056</v>
          </cell>
          <cell r="B72" t="str">
            <v>IFCI FACTORS LTD 22OCT12 CP</v>
          </cell>
          <cell r="C72">
            <v>0</v>
          </cell>
          <cell r="D72" t="str">
            <v>N</v>
          </cell>
          <cell r="E72">
            <v>97.2777164202653</v>
          </cell>
          <cell r="F72">
            <v>0</v>
          </cell>
          <cell r="G72">
            <v>97.2777</v>
          </cell>
          <cell r="H72">
            <v>0</v>
          </cell>
          <cell r="I72">
            <v>0.1064</v>
          </cell>
        </row>
        <row r="73">
          <cell r="A73" t="str">
            <v>INE727M14018</v>
          </cell>
          <cell r="B73" t="str">
            <v>IFCI VENTURES LTD 07NOV12 CP</v>
          </cell>
          <cell r="C73">
            <v>0</v>
          </cell>
          <cell r="D73" t="str">
            <v>N</v>
          </cell>
          <cell r="E73">
            <v>96.769335838908</v>
          </cell>
          <cell r="F73">
            <v>0</v>
          </cell>
          <cell r="G73">
            <v>96.7693</v>
          </cell>
          <cell r="H73">
            <v>0</v>
          </cell>
          <cell r="I73">
            <v>0.1088</v>
          </cell>
        </row>
        <row r="74">
          <cell r="A74" t="str">
            <v>INE866I07230</v>
          </cell>
          <cell r="B74" t="str">
            <v>INDIA INFOLINE 11.90% 18AUG16 OPT 3 NCD</v>
          </cell>
          <cell r="C74">
            <v>0</v>
          </cell>
          <cell r="D74" t="str">
            <v>N</v>
          </cell>
          <cell r="E74">
            <v>104.21020682</v>
          </cell>
          <cell r="F74">
            <v>3.52109589</v>
          </cell>
          <cell r="G74">
            <v>100.6891</v>
          </cell>
          <cell r="H74">
            <v>3.00588528</v>
          </cell>
          <cell r="I74">
            <v>0.11666366</v>
          </cell>
        </row>
        <row r="75">
          <cell r="A75" t="str">
            <v>INE866I14CG5</v>
          </cell>
          <cell r="B75" t="str">
            <v>INDIA INFOLINE FINANCE LTD 12APR13 CP</v>
          </cell>
          <cell r="C75">
            <v>0</v>
          </cell>
          <cell r="D75" t="str">
            <v>N</v>
          </cell>
          <cell r="E75">
            <v>92.5811197673754</v>
          </cell>
          <cell r="F75">
            <v>0</v>
          </cell>
          <cell r="G75">
            <v>92.5811</v>
          </cell>
          <cell r="H75">
            <v>0</v>
          </cell>
          <cell r="I75">
            <v>0.1091375</v>
          </cell>
        </row>
        <row r="76">
          <cell r="A76" t="str">
            <v>INE846E14187</v>
          </cell>
          <cell r="B76" t="str">
            <v>KARVY STOCK BROKING LTD 27DEC12 CP</v>
          </cell>
          <cell r="C76">
            <v>0</v>
          </cell>
          <cell r="D76" t="str">
            <v>N</v>
          </cell>
          <cell r="E76">
            <v>95.3935126138972</v>
          </cell>
          <cell r="F76">
            <v>0</v>
          </cell>
          <cell r="G76">
            <v>95.3935</v>
          </cell>
          <cell r="H76">
            <v>0</v>
          </cell>
          <cell r="I76">
            <v>0.1088</v>
          </cell>
        </row>
        <row r="77">
          <cell r="A77" t="str">
            <v>INE414G14866</v>
          </cell>
          <cell r="B77" t="str">
            <v>MUTHOOT FINANCE LTD 01NOV12 CP</v>
          </cell>
          <cell r="C77">
            <v>0</v>
          </cell>
          <cell r="D77" t="str">
            <v>N</v>
          </cell>
          <cell r="E77">
            <v>96.9371061432098</v>
          </cell>
          <cell r="F77">
            <v>0</v>
          </cell>
          <cell r="G77">
            <v>96.9371</v>
          </cell>
          <cell r="H77">
            <v>0</v>
          </cell>
          <cell r="I77">
            <v>0.1088</v>
          </cell>
        </row>
        <row r="78">
          <cell r="A78" t="str">
            <v>INE414G14932</v>
          </cell>
          <cell r="B78" t="str">
            <v>MUTHOOT FINANCE LTD 04DEC12 CP</v>
          </cell>
          <cell r="C78">
            <v>0</v>
          </cell>
          <cell r="D78" t="str">
            <v>N</v>
          </cell>
          <cell r="E78">
            <v>96.0215003977658</v>
          </cell>
          <cell r="F78">
            <v>0</v>
          </cell>
          <cell r="G78">
            <v>96.0215</v>
          </cell>
          <cell r="H78">
            <v>0</v>
          </cell>
          <cell r="I78">
            <v>0.1088</v>
          </cell>
        </row>
        <row r="79">
          <cell r="A79" t="str">
            <v>INE549K07030</v>
          </cell>
          <cell r="B79" t="str">
            <v>MUTHOOT FINCORP LTD 12.75% 25JAN13 NCD</v>
          </cell>
          <cell r="C79">
            <v>0</v>
          </cell>
          <cell r="D79" t="str">
            <v>N</v>
          </cell>
          <cell r="E79">
            <v>109.81997623</v>
          </cell>
          <cell r="F79">
            <v>9.30122951</v>
          </cell>
          <cell r="G79">
            <v>100.5187</v>
          </cell>
          <cell r="H79">
            <v>0.44337024</v>
          </cell>
          <cell r="I79">
            <v>0.11618655</v>
          </cell>
        </row>
        <row r="80">
          <cell r="A80" t="str">
            <v>INE134E08DY0</v>
          </cell>
          <cell r="B80" t="str">
            <v>PFC LTD 9.63% I5DEC14 (SER82A) NCD</v>
          </cell>
          <cell r="C80">
            <v>0</v>
          </cell>
          <cell r="D80" t="str">
            <v>N</v>
          </cell>
          <cell r="E80">
            <v>106.11341783</v>
          </cell>
          <cell r="F80">
            <v>5.68327869</v>
          </cell>
          <cell r="G80">
            <v>100.4301</v>
          </cell>
          <cell r="H80">
            <v>1.97137581</v>
          </cell>
          <cell r="I80">
            <v>0.093668</v>
          </cell>
        </row>
        <row r="81">
          <cell r="A81" t="str">
            <v>INE160A16HM2</v>
          </cell>
          <cell r="B81" t="str">
            <v>PNB 05-03-2013 CD</v>
          </cell>
          <cell r="C81">
            <v>0</v>
          </cell>
          <cell r="D81" t="str">
            <v>N</v>
          </cell>
          <cell r="E81">
            <v>94.50633386628</v>
          </cell>
          <cell r="F81">
            <v>0</v>
          </cell>
          <cell r="G81">
            <v>94.5063</v>
          </cell>
          <cell r="H81">
            <v>0</v>
          </cell>
          <cell r="I81">
            <v>0.09225</v>
          </cell>
        </row>
        <row r="82">
          <cell r="A82" t="str">
            <v>INE013A07KX3</v>
          </cell>
          <cell r="B82" t="str">
            <v>RELIANCE CAPITAL LTD 08.25% 03MAY13 NCD</v>
          </cell>
          <cell r="C82">
            <v>0</v>
          </cell>
          <cell r="D82" t="str">
            <v>N</v>
          </cell>
          <cell r="E82">
            <v>99.81641574</v>
          </cell>
          <cell r="F82">
            <v>1.67260274</v>
          </cell>
          <cell r="G82">
            <v>98.1438</v>
          </cell>
          <cell r="H82">
            <v>0.71506345</v>
          </cell>
          <cell r="I82">
            <v>0.1072875</v>
          </cell>
        </row>
        <row r="83">
          <cell r="A83" t="str">
            <v>INE958G07643</v>
          </cell>
          <cell r="B83" t="str">
            <v>RELIGARE FINVEST 12.50% 06JUN13 NCD</v>
          </cell>
          <cell r="C83">
            <v>0</v>
          </cell>
          <cell r="D83" t="str">
            <v>N</v>
          </cell>
          <cell r="E83">
            <v>102.28059852</v>
          </cell>
          <cell r="F83">
            <v>1.40410959</v>
          </cell>
          <cell r="G83">
            <v>100.8765</v>
          </cell>
          <cell r="H83">
            <v>0.79491708</v>
          </cell>
          <cell r="I83">
            <v>0.1132375</v>
          </cell>
        </row>
        <row r="84">
          <cell r="A84" t="str">
            <v>INE657K07106</v>
          </cell>
          <cell r="B84" t="str">
            <v>RHC HOLDING PRVT LTD 12.50% 29JAN13 NCD</v>
          </cell>
          <cell r="C84">
            <v>0</v>
          </cell>
          <cell r="D84" t="str">
            <v>N</v>
          </cell>
          <cell r="E84">
            <v>106.24458015</v>
          </cell>
          <cell r="F84">
            <v>5.77185792</v>
          </cell>
          <cell r="G84">
            <v>100.4727</v>
          </cell>
          <cell r="H84">
            <v>0.48053978</v>
          </cell>
          <cell r="I84">
            <v>0.11176348</v>
          </cell>
        </row>
        <row r="85">
          <cell r="A85" t="str">
            <v>INE691A16GG0</v>
          </cell>
          <cell r="B85" t="str">
            <v>UCO BANK 17JUN13 CD</v>
          </cell>
          <cell r="C85">
            <v>0</v>
          </cell>
          <cell r="D85" t="str">
            <v>N</v>
          </cell>
          <cell r="E85">
            <v>92.0699403626421</v>
          </cell>
          <cell r="F85">
            <v>0</v>
          </cell>
          <cell r="G85">
            <v>92.0699</v>
          </cell>
          <cell r="H85">
            <v>0</v>
          </cell>
          <cell r="I85">
            <v>0.094125</v>
          </cell>
        </row>
        <row r="86">
          <cell r="A86" t="str">
            <v>INE705A16EJ7</v>
          </cell>
          <cell r="B86" t="str">
            <v>VIJAYA BANK 06MAR2013 CD</v>
          </cell>
          <cell r="C86">
            <v>0</v>
          </cell>
          <cell r="D86" t="str">
            <v>N</v>
          </cell>
          <cell r="E86">
            <v>94.4837659417087</v>
          </cell>
          <cell r="F86">
            <v>0</v>
          </cell>
          <cell r="G86">
            <v>94.4838</v>
          </cell>
          <cell r="H86">
            <v>0</v>
          </cell>
          <cell r="I86">
            <v>0.09225</v>
          </cell>
        </row>
        <row r="87">
          <cell r="A87" t="str">
            <v>INE705A16EK5</v>
          </cell>
          <cell r="B87" t="str">
            <v>VIJAYA BANK 11MAR13 CD</v>
          </cell>
          <cell r="C87">
            <v>0</v>
          </cell>
          <cell r="D87" t="str">
            <v>N</v>
          </cell>
          <cell r="E87">
            <v>94.1986533463749</v>
          </cell>
          <cell r="F87">
            <v>0</v>
          </cell>
          <cell r="G87">
            <v>94.1987</v>
          </cell>
          <cell r="H87">
            <v>0</v>
          </cell>
          <cell r="I87">
            <v>0.09525</v>
          </cell>
        </row>
        <row r="88">
          <cell r="A88" t="str">
            <v>IDIA00081705</v>
          </cell>
          <cell r="B88" t="str">
            <v>SHRIRAM CITY UNION FIN LTD 19JUL13 ZCB</v>
          </cell>
          <cell r="G8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17</v>
      </c>
      <c r="D4" s="2" t="s">
        <v>19</v>
      </c>
      <c r="E4" s="6">
        <v>41108</v>
      </c>
      <c r="F4" s="7">
        <f>+E4-I4</f>
        <v>1</v>
      </c>
      <c r="G4" s="2" t="s">
        <v>15</v>
      </c>
      <c r="H4" s="6">
        <v>41107</v>
      </c>
      <c r="I4" s="6">
        <v>41107</v>
      </c>
      <c r="J4" s="6">
        <v>41106</v>
      </c>
      <c r="K4" s="8">
        <v>0</v>
      </c>
      <c r="L4" s="8">
        <v>159165136.29</v>
      </c>
      <c r="M4" s="4">
        <v>99.97810069</v>
      </c>
      <c r="N4" s="3">
        <v>7.995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38</v>
      </c>
      <c r="D5" s="2" t="s">
        <v>19</v>
      </c>
      <c r="E5" s="6">
        <v>41474</v>
      </c>
      <c r="F5" s="7">
        <f aca="true" t="shared" si="0" ref="F5:F17">+E5-I5</f>
        <v>367</v>
      </c>
      <c r="G5" s="2" t="s">
        <v>15</v>
      </c>
      <c r="H5" s="6">
        <v>41107</v>
      </c>
      <c r="I5" s="6">
        <v>41107</v>
      </c>
      <c r="J5" s="6">
        <v>41106</v>
      </c>
      <c r="K5" s="8">
        <v>2500000</v>
      </c>
      <c r="L5" s="8">
        <v>250000000</v>
      </c>
      <c r="M5" s="4">
        <v>100</v>
      </c>
      <c r="N5" s="3">
        <v>10.5</v>
      </c>
      <c r="O5" s="3" t="s">
        <v>16</v>
      </c>
    </row>
    <row r="6" spans="1:15" s="2" customFormat="1" ht="11.25">
      <c r="A6" s="2">
        <v>3</v>
      </c>
      <c r="B6" s="2" t="s">
        <v>31</v>
      </c>
      <c r="C6" s="2" t="s">
        <v>39</v>
      </c>
      <c r="D6" s="2" t="s">
        <v>19</v>
      </c>
      <c r="E6" s="6">
        <v>41200</v>
      </c>
      <c r="F6" s="7">
        <f t="shared" si="0"/>
        <v>92</v>
      </c>
      <c r="G6" s="2" t="s">
        <v>18</v>
      </c>
      <c r="H6" s="6">
        <v>41107</v>
      </c>
      <c r="I6" s="6">
        <v>41108</v>
      </c>
      <c r="J6" s="6">
        <v>41106</v>
      </c>
      <c r="K6" s="8">
        <v>1300000</v>
      </c>
      <c r="L6" s="8">
        <v>126461790</v>
      </c>
      <c r="M6" s="4">
        <v>97.2783</v>
      </c>
      <c r="N6" s="3">
        <v>11.1</v>
      </c>
      <c r="O6" s="3" t="s">
        <v>16</v>
      </c>
    </row>
    <row r="7" spans="1:15" ht="11.25">
      <c r="A7" s="2">
        <v>4</v>
      </c>
      <c r="B7" s="1" t="s">
        <v>29</v>
      </c>
      <c r="C7" s="1" t="s">
        <v>17</v>
      </c>
      <c r="D7" s="1" t="s">
        <v>20</v>
      </c>
      <c r="E7" s="6">
        <v>41108</v>
      </c>
      <c r="F7" s="7">
        <f t="shared" si="0"/>
        <v>1</v>
      </c>
      <c r="G7" s="2" t="s">
        <v>15</v>
      </c>
      <c r="H7" s="6">
        <v>41107</v>
      </c>
      <c r="I7" s="6">
        <v>41107</v>
      </c>
      <c r="J7" s="6">
        <v>41106</v>
      </c>
      <c r="K7" s="8">
        <v>0</v>
      </c>
      <c r="L7" s="8">
        <v>180060559.34</v>
      </c>
      <c r="M7" s="4">
        <v>99.97810069</v>
      </c>
      <c r="N7" s="3">
        <v>7.995</v>
      </c>
      <c r="O7" s="3" t="s">
        <v>16</v>
      </c>
    </row>
    <row r="8" spans="1:15" ht="11.25">
      <c r="A8" s="2">
        <v>5</v>
      </c>
      <c r="B8" s="1" t="s">
        <v>29</v>
      </c>
      <c r="C8" s="1" t="s">
        <v>17</v>
      </c>
      <c r="D8" s="1" t="s">
        <v>21</v>
      </c>
      <c r="E8" s="6">
        <v>41108</v>
      </c>
      <c r="F8" s="7">
        <f t="shared" si="0"/>
        <v>1</v>
      </c>
      <c r="G8" s="2" t="s">
        <v>15</v>
      </c>
      <c r="H8" s="6">
        <v>41107</v>
      </c>
      <c r="I8" s="6">
        <v>41107</v>
      </c>
      <c r="J8" s="6">
        <v>41106</v>
      </c>
      <c r="K8" s="8">
        <v>0</v>
      </c>
      <c r="L8" s="8">
        <v>91479962.13</v>
      </c>
      <c r="M8" s="4">
        <v>99.97810069</v>
      </c>
      <c r="N8" s="3">
        <v>7.995</v>
      </c>
      <c r="O8" s="3" t="s">
        <v>16</v>
      </c>
    </row>
    <row r="9" spans="1:15" ht="11.25">
      <c r="A9" s="2">
        <v>6</v>
      </c>
      <c r="B9" s="1" t="s">
        <v>29</v>
      </c>
      <c r="C9" s="1" t="s">
        <v>17</v>
      </c>
      <c r="D9" s="1" t="s">
        <v>22</v>
      </c>
      <c r="E9" s="6">
        <v>41108</v>
      </c>
      <c r="F9" s="7">
        <f t="shared" si="0"/>
        <v>1</v>
      </c>
      <c r="G9" s="2" t="s">
        <v>15</v>
      </c>
      <c r="H9" s="6">
        <v>41107</v>
      </c>
      <c r="I9" s="6">
        <v>41107</v>
      </c>
      <c r="J9" s="6">
        <v>41106</v>
      </c>
      <c r="K9" s="8">
        <v>0</v>
      </c>
      <c r="L9" s="8">
        <v>11147558.23</v>
      </c>
      <c r="M9" s="4">
        <v>99.97810069</v>
      </c>
      <c r="N9" s="3">
        <v>7.995</v>
      </c>
      <c r="O9" s="3" t="s">
        <v>16</v>
      </c>
    </row>
    <row r="10" spans="1:15" ht="11.25">
      <c r="A10" s="2">
        <v>7</v>
      </c>
      <c r="B10" s="1" t="s">
        <v>29</v>
      </c>
      <c r="C10" s="1" t="s">
        <v>17</v>
      </c>
      <c r="D10" s="1" t="s">
        <v>23</v>
      </c>
      <c r="E10" s="6">
        <v>41108</v>
      </c>
      <c r="F10" s="7">
        <f t="shared" si="0"/>
        <v>1</v>
      </c>
      <c r="G10" s="2" t="s">
        <v>15</v>
      </c>
      <c r="H10" s="6">
        <v>41107</v>
      </c>
      <c r="I10" s="6">
        <v>41107</v>
      </c>
      <c r="J10" s="6">
        <v>41106</v>
      </c>
      <c r="K10" s="8">
        <v>0</v>
      </c>
      <c r="L10" s="8">
        <v>2499452.52</v>
      </c>
      <c r="M10" s="4">
        <v>99.97810069</v>
      </c>
      <c r="N10" s="3">
        <v>7.995</v>
      </c>
      <c r="O10" s="3" t="s">
        <v>16</v>
      </c>
    </row>
    <row r="11" spans="1:15" ht="11.25">
      <c r="A11" s="2">
        <v>8</v>
      </c>
      <c r="B11" s="1" t="s">
        <v>29</v>
      </c>
      <c r="C11" s="1" t="s">
        <v>17</v>
      </c>
      <c r="D11" s="1" t="s">
        <v>24</v>
      </c>
      <c r="E11" s="6">
        <v>41108</v>
      </c>
      <c r="F11" s="7">
        <f t="shared" si="0"/>
        <v>1</v>
      </c>
      <c r="G11" s="2" t="s">
        <v>15</v>
      </c>
      <c r="H11" s="6">
        <v>41107</v>
      </c>
      <c r="I11" s="6">
        <v>41107</v>
      </c>
      <c r="J11" s="6">
        <v>41106</v>
      </c>
      <c r="K11" s="8">
        <v>0</v>
      </c>
      <c r="L11" s="8">
        <v>1502470897.13</v>
      </c>
      <c r="M11" s="4">
        <v>99.97810069</v>
      </c>
      <c r="N11" s="3">
        <v>7.995</v>
      </c>
      <c r="O11" s="3" t="s">
        <v>16</v>
      </c>
    </row>
    <row r="12" spans="1:15" ht="11.25">
      <c r="A12" s="2">
        <v>9</v>
      </c>
      <c r="B12" s="1" t="s">
        <v>32</v>
      </c>
      <c r="C12" s="1" t="s">
        <v>40</v>
      </c>
      <c r="D12" s="1" t="s">
        <v>24</v>
      </c>
      <c r="E12" s="6">
        <v>41166</v>
      </c>
      <c r="F12" s="7">
        <f t="shared" si="0"/>
        <v>59</v>
      </c>
      <c r="G12" s="2" t="s">
        <v>15</v>
      </c>
      <c r="H12" s="6">
        <v>41107</v>
      </c>
      <c r="I12" s="6">
        <v>41107</v>
      </c>
      <c r="J12" s="6">
        <v>41106</v>
      </c>
      <c r="K12" s="8">
        <v>2500000</v>
      </c>
      <c r="L12" s="8">
        <v>246580250</v>
      </c>
      <c r="M12" s="4">
        <f>VLOOKUP(C12,'[2]MD170712'!$A$1:$G$88,7,0)</f>
        <v>98.6553</v>
      </c>
      <c r="N12" s="3">
        <f>VLOOKUP(C12,'[2]MD170712'!$A$1:$I$88,9,0)*100</f>
        <v>8.57777890479747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41</v>
      </c>
      <c r="D13" s="1" t="s">
        <v>24</v>
      </c>
      <c r="E13" s="6">
        <v>41164</v>
      </c>
      <c r="F13" s="7">
        <f t="shared" si="0"/>
        <v>57</v>
      </c>
      <c r="G13" s="2" t="s">
        <v>15</v>
      </c>
      <c r="H13" s="6">
        <v>41107</v>
      </c>
      <c r="I13" s="6">
        <v>41107</v>
      </c>
      <c r="J13" s="6">
        <v>41106</v>
      </c>
      <c r="K13" s="8">
        <v>2500000</v>
      </c>
      <c r="L13" s="8">
        <v>246630000</v>
      </c>
      <c r="M13" s="4">
        <f>VLOOKUP(C13,'[2]MD170712'!$A$1:$G$88,7,0)</f>
        <v>98.6756</v>
      </c>
      <c r="N13" s="3">
        <f>VLOOKUP(C13,'[2]MD170712'!$A$1:$I$88,9,0)*100</f>
        <v>8.747781140835079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42</v>
      </c>
      <c r="D14" s="1" t="s">
        <v>24</v>
      </c>
      <c r="E14" s="6">
        <v>41157</v>
      </c>
      <c r="F14" s="7">
        <f t="shared" si="0"/>
        <v>50</v>
      </c>
      <c r="G14" s="2" t="s">
        <v>15</v>
      </c>
      <c r="H14" s="6">
        <v>41107</v>
      </c>
      <c r="I14" s="6">
        <v>41107</v>
      </c>
      <c r="J14" s="6">
        <v>41106</v>
      </c>
      <c r="K14" s="8">
        <v>1000000</v>
      </c>
      <c r="L14" s="8">
        <v>98835600</v>
      </c>
      <c r="M14" s="4">
        <f>VLOOKUP(C14,'[2]MD170712'!$A$1:$G$88,7,0)</f>
        <v>98.8589</v>
      </c>
      <c r="N14" s="3">
        <f>VLOOKUP(C14,'[2]MD170712'!$A$1:$I$88,9,0)*100</f>
        <v>8.598235497045092</v>
      </c>
      <c r="O14" s="3" t="s">
        <v>16</v>
      </c>
    </row>
    <row r="15" spans="1:15" ht="11.25">
      <c r="A15" s="2">
        <v>12</v>
      </c>
      <c r="B15" s="1" t="s">
        <v>34</v>
      </c>
      <c r="C15" s="1" t="s">
        <v>42</v>
      </c>
      <c r="D15" s="1" t="s">
        <v>24</v>
      </c>
      <c r="E15" s="6">
        <v>41157</v>
      </c>
      <c r="F15" s="7">
        <f t="shared" si="0"/>
        <v>50</v>
      </c>
      <c r="G15" s="2" t="s">
        <v>15</v>
      </c>
      <c r="H15" s="6">
        <v>41107</v>
      </c>
      <c r="I15" s="6">
        <v>41107</v>
      </c>
      <c r="J15" s="6">
        <v>41106</v>
      </c>
      <c r="K15" s="8">
        <v>1500000</v>
      </c>
      <c r="L15" s="8">
        <v>148253400</v>
      </c>
      <c r="M15" s="4">
        <f>VLOOKUP(C15,'[2]MD170712'!$A$1:$G$88,7,0)</f>
        <v>98.8589</v>
      </c>
      <c r="N15" s="3">
        <f>VLOOKUP(C15,'[2]MD170712'!$A$1:$I$88,9,0)*100</f>
        <v>8.598235497045092</v>
      </c>
      <c r="O15" s="3" t="s">
        <v>16</v>
      </c>
    </row>
    <row r="16" spans="1:15" ht="11.25">
      <c r="A16" s="2">
        <v>13</v>
      </c>
      <c r="B16" s="1" t="s">
        <v>35</v>
      </c>
      <c r="C16" s="1" t="s">
        <v>43</v>
      </c>
      <c r="D16" s="1" t="s">
        <v>24</v>
      </c>
      <c r="E16" s="6">
        <v>41144</v>
      </c>
      <c r="F16" s="7">
        <f t="shared" si="0"/>
        <v>37</v>
      </c>
      <c r="G16" s="2" t="s">
        <v>15</v>
      </c>
      <c r="H16" s="6">
        <v>41107</v>
      </c>
      <c r="I16" s="6">
        <v>41107</v>
      </c>
      <c r="J16" s="6">
        <v>41106</v>
      </c>
      <c r="K16" s="8">
        <v>2500000</v>
      </c>
      <c r="L16" s="8">
        <v>247851750</v>
      </c>
      <c r="M16" s="4">
        <f>VLOOKUP(C16,'[2]MD170712'!$A$1:$G$88,7,0)</f>
        <v>99.1639</v>
      </c>
      <c r="N16" s="3">
        <f>VLOOKUP(C16,'[2]MD170712'!$A$1:$I$88,9,0)*100</f>
        <v>8.548349045419245</v>
      </c>
      <c r="O16" s="3" t="s">
        <v>16</v>
      </c>
    </row>
    <row r="17" spans="1:15" ht="11.25">
      <c r="A17" s="2">
        <v>14</v>
      </c>
      <c r="B17" s="1" t="s">
        <v>29</v>
      </c>
      <c r="C17" s="1" t="s">
        <v>17</v>
      </c>
      <c r="D17" s="1" t="s">
        <v>25</v>
      </c>
      <c r="E17" s="6">
        <v>41108</v>
      </c>
      <c r="F17" s="7">
        <f t="shared" si="0"/>
        <v>1</v>
      </c>
      <c r="G17" s="2" t="s">
        <v>15</v>
      </c>
      <c r="H17" s="6">
        <v>41107</v>
      </c>
      <c r="I17" s="6">
        <v>41107</v>
      </c>
      <c r="J17" s="6">
        <v>41106</v>
      </c>
      <c r="K17" s="8">
        <v>0</v>
      </c>
      <c r="L17" s="8">
        <v>206654734.12</v>
      </c>
      <c r="M17" s="4">
        <v>99.97810069</v>
      </c>
      <c r="N17" s="3">
        <v>7.995</v>
      </c>
      <c r="O17" s="3" t="s">
        <v>16</v>
      </c>
    </row>
    <row r="18" spans="1:15" ht="11.25">
      <c r="A18" s="2">
        <v>15</v>
      </c>
      <c r="B18" s="1" t="s">
        <v>36</v>
      </c>
      <c r="C18" s="1" t="s">
        <v>44</v>
      </c>
      <c r="D18" s="1" t="s">
        <v>25</v>
      </c>
      <c r="E18" s="6">
        <v>41142</v>
      </c>
      <c r="F18" s="7">
        <f>+E18-I18</f>
        <v>35</v>
      </c>
      <c r="G18" s="2" t="s">
        <v>15</v>
      </c>
      <c r="H18" s="6">
        <v>41107</v>
      </c>
      <c r="I18" s="6">
        <v>41107</v>
      </c>
      <c r="J18" s="6">
        <v>41106</v>
      </c>
      <c r="K18" s="8">
        <v>1500000</v>
      </c>
      <c r="L18" s="8">
        <v>148780200</v>
      </c>
      <c r="M18" s="4">
        <f>VLOOKUP(C18,'[2]MD170712'!$A$1:$G$88,7,0)</f>
        <v>99.21</v>
      </c>
      <c r="N18" s="3">
        <f>VLOOKUP(C18,'[2]MD170712'!$A$1:$I$88,9,0)*100</f>
        <v>8.548040877892603</v>
      </c>
      <c r="O18" s="3" t="s">
        <v>16</v>
      </c>
    </row>
    <row r="19" spans="1:15" ht="11.25">
      <c r="A19" s="2">
        <v>16</v>
      </c>
      <c r="B19" s="1" t="s">
        <v>29</v>
      </c>
      <c r="C19" s="1" t="s">
        <v>17</v>
      </c>
      <c r="D19" s="1" t="s">
        <v>26</v>
      </c>
      <c r="E19" s="6">
        <v>41108</v>
      </c>
      <c r="F19" s="7">
        <f>+E19-I19</f>
        <v>1</v>
      </c>
      <c r="G19" s="2" t="s">
        <v>15</v>
      </c>
      <c r="H19" s="6">
        <v>41107</v>
      </c>
      <c r="I19" s="6">
        <v>41107</v>
      </c>
      <c r="J19" s="6">
        <v>41106</v>
      </c>
      <c r="K19" s="8">
        <v>0</v>
      </c>
      <c r="L19" s="8">
        <v>133270808.22</v>
      </c>
      <c r="M19" s="4">
        <v>99.97810069</v>
      </c>
      <c r="N19" s="3">
        <v>7.995</v>
      </c>
      <c r="O19" s="3" t="s">
        <v>16</v>
      </c>
    </row>
    <row r="20" spans="1:15" ht="11.25">
      <c r="A20" s="2">
        <v>17</v>
      </c>
      <c r="B20" s="1" t="s">
        <v>31</v>
      </c>
      <c r="C20" s="1" t="s">
        <v>39</v>
      </c>
      <c r="D20" s="1" t="s">
        <v>26</v>
      </c>
      <c r="E20" s="6">
        <v>41200</v>
      </c>
      <c r="F20" s="7">
        <f aca="true" t="shared" si="1" ref="F20:F25">+E20-I20</f>
        <v>92</v>
      </c>
      <c r="G20" s="2" t="s">
        <v>18</v>
      </c>
      <c r="H20" s="6">
        <v>41107</v>
      </c>
      <c r="I20" s="6">
        <v>41108</v>
      </c>
      <c r="J20" s="6">
        <v>41106</v>
      </c>
      <c r="K20" s="8">
        <v>700000</v>
      </c>
      <c r="L20" s="8">
        <v>68094810</v>
      </c>
      <c r="M20" s="4">
        <v>97.2783</v>
      </c>
      <c r="N20" s="3">
        <v>11.1</v>
      </c>
      <c r="O20" s="3" t="s">
        <v>16</v>
      </c>
    </row>
    <row r="21" spans="1:15" ht="11.25">
      <c r="A21" s="2">
        <v>18</v>
      </c>
      <c r="B21" s="1" t="s">
        <v>29</v>
      </c>
      <c r="C21" s="1" t="s">
        <v>17</v>
      </c>
      <c r="D21" s="1" t="s">
        <v>27</v>
      </c>
      <c r="E21" s="6">
        <v>41108</v>
      </c>
      <c r="F21" s="7">
        <f t="shared" si="1"/>
        <v>1</v>
      </c>
      <c r="G21" s="2" t="s">
        <v>15</v>
      </c>
      <c r="H21" s="6">
        <v>41107</v>
      </c>
      <c r="I21" s="6">
        <v>41107</v>
      </c>
      <c r="J21" s="6">
        <v>41106</v>
      </c>
      <c r="K21" s="8">
        <v>0</v>
      </c>
      <c r="L21" s="8">
        <v>237897890.59</v>
      </c>
      <c r="M21" s="4">
        <v>99.97810069</v>
      </c>
      <c r="N21" s="3">
        <v>7.995</v>
      </c>
      <c r="O21" s="3" t="s">
        <v>16</v>
      </c>
    </row>
    <row r="22" spans="1:15" ht="11.25">
      <c r="A22" s="2">
        <v>19</v>
      </c>
      <c r="B22" s="1" t="s">
        <v>29</v>
      </c>
      <c r="C22" s="1" t="s">
        <v>17</v>
      </c>
      <c r="D22" s="1" t="s">
        <v>28</v>
      </c>
      <c r="E22" s="6">
        <v>41108</v>
      </c>
      <c r="F22" s="7">
        <f t="shared" si="1"/>
        <v>1</v>
      </c>
      <c r="G22" s="2" t="s">
        <v>15</v>
      </c>
      <c r="H22" s="6">
        <v>41107</v>
      </c>
      <c r="I22" s="6">
        <v>41107</v>
      </c>
      <c r="J22" s="6">
        <v>41106</v>
      </c>
      <c r="K22" s="8">
        <v>0</v>
      </c>
      <c r="L22" s="8">
        <v>12297306.38</v>
      </c>
      <c r="M22" s="4">
        <v>99.97810069</v>
      </c>
      <c r="N22" s="3">
        <v>7.995</v>
      </c>
      <c r="O22" s="3" t="s">
        <v>16</v>
      </c>
    </row>
    <row r="23" spans="1:15" ht="11.25">
      <c r="A23" s="2">
        <v>20</v>
      </c>
      <c r="B23" s="1" t="s">
        <v>36</v>
      </c>
      <c r="C23" s="1" t="s">
        <v>44</v>
      </c>
      <c r="D23" s="1" t="s">
        <v>28</v>
      </c>
      <c r="E23" s="6">
        <v>41142</v>
      </c>
      <c r="F23" s="7">
        <f t="shared" si="1"/>
        <v>35</v>
      </c>
      <c r="G23" s="2" t="s">
        <v>15</v>
      </c>
      <c r="H23" s="6">
        <v>41107</v>
      </c>
      <c r="I23" s="6">
        <v>41107</v>
      </c>
      <c r="J23" s="6">
        <v>41106</v>
      </c>
      <c r="K23" s="8">
        <v>1000000</v>
      </c>
      <c r="L23" s="8">
        <v>99186800</v>
      </c>
      <c r="M23" s="4">
        <f>VLOOKUP(C23,'[2]MD170712'!$A$1:$G$88,7,0)</f>
        <v>99.21</v>
      </c>
      <c r="N23" s="3">
        <f>VLOOKUP(C23,'[2]MD170712'!$A$1:$I$88,9,0)*100</f>
        <v>8.548040877892603</v>
      </c>
      <c r="O23" s="3" t="s">
        <v>16</v>
      </c>
    </row>
    <row r="24" spans="1:15" ht="11.25">
      <c r="A24" s="2">
        <v>21</v>
      </c>
      <c r="B24" s="1" t="s">
        <v>31</v>
      </c>
      <c r="C24" s="1" t="s">
        <v>39</v>
      </c>
      <c r="D24" s="1" t="s">
        <v>28</v>
      </c>
      <c r="E24" s="6">
        <v>41200</v>
      </c>
      <c r="F24" s="7">
        <f t="shared" si="1"/>
        <v>92</v>
      </c>
      <c r="G24" s="2" t="s">
        <v>18</v>
      </c>
      <c r="H24" s="6">
        <v>41107</v>
      </c>
      <c r="I24" s="6">
        <v>41108</v>
      </c>
      <c r="J24" s="6">
        <v>41106</v>
      </c>
      <c r="K24" s="8">
        <v>500000</v>
      </c>
      <c r="L24" s="8">
        <v>48639150</v>
      </c>
      <c r="M24" s="4">
        <v>97.2783</v>
      </c>
      <c r="N24" s="3">
        <v>11.1</v>
      </c>
      <c r="O24" s="3" t="s">
        <v>16</v>
      </c>
    </row>
    <row r="25" spans="1:15" ht="11.25">
      <c r="A25" s="2">
        <v>22</v>
      </c>
      <c r="B25" s="1" t="s">
        <v>37</v>
      </c>
      <c r="C25" s="1" t="s">
        <v>45</v>
      </c>
      <c r="D25" s="1" t="s">
        <v>28</v>
      </c>
      <c r="E25" s="6">
        <v>41176</v>
      </c>
      <c r="F25" s="7">
        <f t="shared" si="1"/>
        <v>68</v>
      </c>
      <c r="G25" s="2" t="s">
        <v>18</v>
      </c>
      <c r="H25" s="6">
        <v>41107</v>
      </c>
      <c r="I25" s="6">
        <v>41108</v>
      </c>
      <c r="J25" s="6">
        <v>41106</v>
      </c>
      <c r="K25" s="8">
        <v>2500000</v>
      </c>
      <c r="L25" s="8">
        <v>246035250</v>
      </c>
      <c r="M25" s="4">
        <v>98.4141</v>
      </c>
      <c r="N25" s="3">
        <v>8.65</v>
      </c>
      <c r="O25" s="3" t="s">
        <v>16</v>
      </c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ht="11.25">
      <c r="K30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2012-08-06T12:52:12Z</dcterms:modified>
  <cp:category/>
  <cp:version/>
  <cp:contentType/>
  <cp:contentStatus/>
</cp:coreProperties>
</file>