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<sst xmlns="http://schemas.openxmlformats.org/spreadsheetml/2006/main" count="125" uniqueCount="49">
  <si>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</si>
  <si>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</si>
  <si>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</si>
  <si>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</si>
  <si>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</si>
  <si>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</si>
  <si>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</si>
  <si>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</si>
  <si>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</si>
  <si>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</si>
  <si>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</si>
  <si>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</si>
  <si>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</si>
  <si>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</si>
  <si>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</si>
  <si>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</si>
  <si>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</si>
  <si>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</si>
  <si>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</si>
  <si>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</si>
  <si>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</si>
  <si>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DYNAMIC MONTHLY INCOME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</si>
  <si>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</si>
  <si>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</si>
  <si>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</si>
  <si>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</si>
  <si>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</si>
  <si>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</si>
  <si>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T+1</t>
  </si>
  <si>
    <t>INTER SCHEME</t>
  </si>
  <si>
    <t>CBLO 18-SEP-2012</t>
  </si>
  <si>
    <t>0% Allahabad Bank - 26-Nov-2012</t>
  </si>
  <si>
    <t>0% Punjab Natl Bank - 23-Nov-2012</t>
  </si>
  <si>
    <t>0% Kotak Mah Prime - 25-Sep-2012</t>
  </si>
  <si>
    <t>0% SBBKJPR - 25-Oct-2012</t>
  </si>
  <si>
    <t>0% Yes Bank - 05-Oct-2012</t>
  </si>
  <si>
    <t>0% Punjab Natl Bank - 15-Oct-2012</t>
  </si>
  <si>
    <t>0% Karur Vysya Bank - 24-Sep-2012</t>
  </si>
  <si>
    <t>0% Vijaya Bank - 30-Nov-2012</t>
  </si>
  <si>
    <t>0% Vijaya Bank - 21-Jan-2013</t>
  </si>
  <si>
    <t>INE428A16HO9</t>
  </si>
  <si>
    <t>INE160A16GL6</t>
  </si>
  <si>
    <t>INE916D14IX1</t>
  </si>
  <si>
    <t>INE648A16EG5</t>
  </si>
  <si>
    <t>INE528G16PU3</t>
  </si>
  <si>
    <t>INE160A16IF4</t>
  </si>
  <si>
    <t>INE036D16CE6</t>
  </si>
  <si>
    <t>INE705A16FI6</t>
  </si>
  <si>
    <t>INE705A16DR2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</si>
</sst>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6.%20Sept%2012\140912\Citi%20Valuation\MD-BUCKET1409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6.%20Sept%2012\170912\Citi%20Valuation\MD-BUCKET1709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1409-Fi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1709-Final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INE020B07EU5</v>
          </cell>
          <cell r="B2" t="str">
            <v>07.90% RECL 06OCT2012</v>
          </cell>
          <cell r="C2">
            <v>0</v>
          </cell>
          <cell r="D2" t="str">
            <v>A</v>
          </cell>
          <cell r="E2">
            <v>107.45615538</v>
          </cell>
          <cell r="F2">
            <v>7.51147541</v>
          </cell>
          <cell r="G2">
            <v>99.9447</v>
          </cell>
          <cell r="H2">
            <v>0</v>
          </cell>
          <cell r="I2">
            <v>0.08398245423228615</v>
          </cell>
        </row>
        <row r="3">
          <cell r="A3" t="str">
            <v>INE069A08012</v>
          </cell>
          <cell r="B3" t="str">
            <v>8.40%ADITYA BIRLA NUVO 23NOV2012 NCD</v>
          </cell>
          <cell r="C3">
            <v>0</v>
          </cell>
          <cell r="D3" t="str">
            <v>A</v>
          </cell>
          <cell r="E3">
            <v>106.73015989</v>
          </cell>
          <cell r="F3">
            <v>6.8852459</v>
          </cell>
          <cell r="G3">
            <v>99.8449</v>
          </cell>
          <cell r="H3">
            <v>0</v>
          </cell>
          <cell r="I3">
            <v>0.08676180400366001</v>
          </cell>
        </row>
        <row r="4">
          <cell r="A4" t="str">
            <v>INE860H14HW6</v>
          </cell>
          <cell r="B4" t="str">
            <v>ADITYA BIRLA FINANCE 29OCT2012 CD</v>
          </cell>
          <cell r="C4">
            <v>0</v>
          </cell>
          <cell r="D4" t="str">
            <v>A</v>
          </cell>
          <cell r="E4">
            <v>99.0494074074076</v>
          </cell>
          <cell r="F4">
            <v>0</v>
          </cell>
          <cell r="G4">
            <v>99.0494</v>
          </cell>
          <cell r="H4">
            <v>0</v>
          </cell>
          <cell r="I4">
            <v>0.08543809411986437</v>
          </cell>
        </row>
        <row r="5">
          <cell r="A5" t="str">
            <v>INE428A16HD2</v>
          </cell>
          <cell r="B5" t="str">
            <v>ALLAHABAD BANK  24SEP2012 CD</v>
          </cell>
          <cell r="C5">
            <v>0</v>
          </cell>
          <cell r="D5" t="str">
            <v>A</v>
          </cell>
          <cell r="E5">
            <v>99.8690421052633</v>
          </cell>
          <cell r="F5">
            <v>0</v>
          </cell>
          <cell r="G5">
            <v>99.869</v>
          </cell>
          <cell r="H5">
            <v>0</v>
          </cell>
          <cell r="I5">
            <v>0.07977051842303733</v>
          </cell>
        </row>
        <row r="6">
          <cell r="A6" t="str">
            <v>INE428A16HO9</v>
          </cell>
          <cell r="B6" t="str">
            <v>ALLAHABAD BANK 26NOV2012 CD</v>
          </cell>
          <cell r="C6">
            <v>0</v>
          </cell>
          <cell r="D6" t="str">
            <v>A</v>
          </cell>
          <cell r="E6">
            <v>98.4369</v>
          </cell>
          <cell r="F6">
            <v>0</v>
          </cell>
          <cell r="G6">
            <v>98.4369</v>
          </cell>
          <cell r="H6">
            <v>0</v>
          </cell>
          <cell r="I6">
            <v>0.08399870844945491</v>
          </cell>
        </row>
        <row r="7">
          <cell r="A7" t="str">
            <v>INE428A16HE0</v>
          </cell>
          <cell r="B7" t="str">
            <v>ALLAHABAD BANK 26SEP12 CD</v>
          </cell>
          <cell r="C7">
            <v>0</v>
          </cell>
          <cell r="D7" t="str">
            <v>A</v>
          </cell>
          <cell r="E7">
            <v>99.8219428571428</v>
          </cell>
          <cell r="F7">
            <v>0</v>
          </cell>
          <cell r="G7">
            <v>99.8219</v>
          </cell>
          <cell r="H7">
            <v>0</v>
          </cell>
          <cell r="I7">
            <v>0.08138348052878429</v>
          </cell>
        </row>
        <row r="8">
          <cell r="A8" t="str">
            <v>INE428A16HI1</v>
          </cell>
          <cell r="B8" t="str">
            <v>ALLAHABAD BANK 30OCT2012 CD</v>
          </cell>
          <cell r="C8">
            <v>0</v>
          </cell>
          <cell r="D8" t="str">
            <v>A</v>
          </cell>
          <cell r="E8">
            <v>99.0548173913044</v>
          </cell>
          <cell r="F8">
            <v>0</v>
          </cell>
          <cell r="G8">
            <v>99.0548</v>
          </cell>
          <cell r="H8">
            <v>0</v>
          </cell>
          <cell r="I8">
            <v>0.08292465902059594</v>
          </cell>
        </row>
        <row r="9">
          <cell r="A9" t="str">
            <v>INE476A16IP3</v>
          </cell>
          <cell r="B9" t="str">
            <v>CANARA BANK 23NOV2012  CD</v>
          </cell>
          <cell r="C9">
            <v>0</v>
          </cell>
          <cell r="D9" t="str">
            <v>A</v>
          </cell>
          <cell r="E9">
            <v>98.5073</v>
          </cell>
          <cell r="F9">
            <v>0</v>
          </cell>
          <cell r="G9">
            <v>98.5073</v>
          </cell>
          <cell r="H9">
            <v>0</v>
          </cell>
          <cell r="I9">
            <v>0.08380174193520003</v>
          </cell>
        </row>
        <row r="10">
          <cell r="A10" t="str">
            <v>INE476A16HQ3</v>
          </cell>
          <cell r="B10" t="str">
            <v>CANARA BANK 24SEP12 CD</v>
          </cell>
          <cell r="C10">
            <v>0</v>
          </cell>
          <cell r="D10" t="str">
            <v>A</v>
          </cell>
          <cell r="E10">
            <v>99.8664000000001</v>
          </cell>
          <cell r="F10">
            <v>0</v>
          </cell>
          <cell r="G10">
            <v>99.8664</v>
          </cell>
          <cell r="H10">
            <v>0</v>
          </cell>
          <cell r="I10">
            <v>0.08138205976511972</v>
          </cell>
        </row>
        <row r="11">
          <cell r="A11" t="str">
            <v>INE476A16HS9</v>
          </cell>
          <cell r="B11" t="str">
            <v>CANARA BANK 27SEP2012 CD</v>
          </cell>
          <cell r="C11">
            <v>0</v>
          </cell>
          <cell r="D11" t="str">
            <v>A</v>
          </cell>
          <cell r="E11">
            <v>99.8012956521741</v>
          </cell>
          <cell r="F11">
            <v>0</v>
          </cell>
          <cell r="G11">
            <v>99.8013</v>
          </cell>
          <cell r="H11">
            <v>0</v>
          </cell>
          <cell r="I11">
            <v>0.08074609818162201</v>
          </cell>
        </row>
        <row r="12">
          <cell r="A12" t="str">
            <v>INE483A16DQ8</v>
          </cell>
          <cell r="B12" t="str">
            <v>CENTRAL BANK OF INDIA 26NOV2012 CD</v>
          </cell>
          <cell r="C12">
            <v>0</v>
          </cell>
          <cell r="D12" t="str">
            <v>A</v>
          </cell>
          <cell r="E12">
            <v>98.45534875</v>
          </cell>
          <cell r="F12">
            <v>0</v>
          </cell>
          <cell r="G12">
            <v>98.4553</v>
          </cell>
          <cell r="H12">
            <v>0</v>
          </cell>
          <cell r="I12">
            <v>0.08299174553480018</v>
          </cell>
        </row>
        <row r="13">
          <cell r="A13" t="str">
            <v>INE112A16CC5</v>
          </cell>
          <cell r="B13" t="str">
            <v>CORPORATION BANK  03OCT2012 CD</v>
          </cell>
          <cell r="C13">
            <v>0</v>
          </cell>
          <cell r="D13" t="str">
            <v>A</v>
          </cell>
          <cell r="E13">
            <v>99.6574705882353</v>
          </cell>
          <cell r="F13">
            <v>0</v>
          </cell>
          <cell r="G13">
            <v>99.6575</v>
          </cell>
          <cell r="H13">
            <v>0</v>
          </cell>
          <cell r="I13">
            <v>0.08363529902719616</v>
          </cell>
        </row>
        <row r="14">
          <cell r="A14" t="str">
            <v>INE532F14IE1</v>
          </cell>
          <cell r="B14" t="str">
            <v>EDELWEISS FINANCIAL - 01-NOV-2012</v>
          </cell>
          <cell r="C14">
            <v>0</v>
          </cell>
          <cell r="D14" t="str">
            <v>A</v>
          </cell>
          <cell r="E14">
            <v>98.9397795918366</v>
          </cell>
          <cell r="F14">
            <v>0</v>
          </cell>
          <cell r="G14">
            <v>98.9398</v>
          </cell>
          <cell r="H14">
            <v>0</v>
          </cell>
          <cell r="I14">
            <v>0.08889255909367762</v>
          </cell>
        </row>
        <row r="15">
          <cell r="A15" t="str">
            <v>INE532F14IL6</v>
          </cell>
          <cell r="B15" t="str">
            <v>EDELWEISS FINANCIAL SERVICES 27SEP2012 CP</v>
          </cell>
          <cell r="C15">
            <v>0</v>
          </cell>
          <cell r="D15" t="str">
            <v>A</v>
          </cell>
          <cell r="E15">
            <v>99.7841636363634</v>
          </cell>
          <cell r="F15">
            <v>0</v>
          </cell>
          <cell r="G15">
            <v>99.7842</v>
          </cell>
          <cell r="H15">
            <v>0</v>
          </cell>
          <cell r="I15">
            <v>0.0877229744418404</v>
          </cell>
        </row>
        <row r="16">
          <cell r="A16" t="str">
            <v>INE514E14DY1</v>
          </cell>
          <cell r="B16" t="str">
            <v>EXIM BANK 25OCT2012 CP</v>
          </cell>
          <cell r="C16">
            <v>0</v>
          </cell>
          <cell r="D16" t="str">
            <v>A</v>
          </cell>
          <cell r="E16">
            <v>99.1566642857145</v>
          </cell>
          <cell r="F16">
            <v>0</v>
          </cell>
          <cell r="G16">
            <v>99.1567</v>
          </cell>
          <cell r="H16">
            <v>0</v>
          </cell>
          <cell r="I16">
            <v>0.08390149988475695</v>
          </cell>
        </row>
        <row r="17">
          <cell r="A17" t="str">
            <v>INE535H14BF2</v>
          </cell>
          <cell r="B17" t="str">
            <v>FULLERTON INDIA CREDIT COMPANY 21NOV2012 CP</v>
          </cell>
          <cell r="C17">
            <v>0</v>
          </cell>
          <cell r="D17" t="str">
            <v>A</v>
          </cell>
          <cell r="E17">
            <v>98.4010666666663</v>
          </cell>
          <cell r="F17">
            <v>0</v>
          </cell>
          <cell r="G17">
            <v>98.4011</v>
          </cell>
          <cell r="H17">
            <v>0</v>
          </cell>
          <cell r="I17">
            <v>0.0926709127814551</v>
          </cell>
        </row>
        <row r="18">
          <cell r="A18" t="str">
            <v>INE688I14564</v>
          </cell>
          <cell r="B18" t="str">
            <v>FUTURE CAPITAL HOLDINGS LTD 23OCT12 CP</v>
          </cell>
          <cell r="C18">
            <v>0</v>
          </cell>
          <cell r="D18" t="str">
            <v>A</v>
          </cell>
          <cell r="E18">
            <v>98.9906281955538</v>
          </cell>
          <cell r="F18">
            <v>0</v>
          </cell>
          <cell r="G18">
            <v>98.9906</v>
          </cell>
          <cell r="H18">
            <v>0</v>
          </cell>
          <cell r="I18">
            <v>0.10633638913634108</v>
          </cell>
        </row>
        <row r="19">
          <cell r="A19" t="str">
            <v>INE850D14611</v>
          </cell>
          <cell r="B19" t="str">
            <v>Godrej Agrovet Ltd. CP 28-Sep-2012</v>
          </cell>
          <cell r="C19">
            <v>0</v>
          </cell>
          <cell r="D19" t="str">
            <v>A</v>
          </cell>
          <cell r="E19">
            <v>99.7667857142857</v>
          </cell>
          <cell r="F19">
            <v>0</v>
          </cell>
          <cell r="G19">
            <v>99.7668</v>
          </cell>
          <cell r="H19">
            <v>0</v>
          </cell>
          <cell r="I19">
            <v>0.0853221978399666</v>
          </cell>
        </row>
        <row r="20">
          <cell r="A20" t="str">
            <v>INE001A14GN3</v>
          </cell>
          <cell r="B20" t="str">
            <v>HDFC Ltd - CP - 05 Oct 12</v>
          </cell>
          <cell r="C20">
            <v>0</v>
          </cell>
          <cell r="D20" t="str">
            <v>A</v>
          </cell>
          <cell r="E20">
            <v>99.6080555555556</v>
          </cell>
          <cell r="F20">
            <v>0</v>
          </cell>
          <cell r="G20">
            <v>99.6081</v>
          </cell>
          <cell r="H20">
            <v>0</v>
          </cell>
          <cell r="I20">
            <v>0.08448390776068691</v>
          </cell>
        </row>
        <row r="21">
          <cell r="A21" t="str">
            <v>INE001A14GL7</v>
          </cell>
          <cell r="B21" t="str">
            <v>HDFC Ltd - CP - 08 Oct 12</v>
          </cell>
          <cell r="C21">
            <v>0</v>
          </cell>
          <cell r="D21" t="str">
            <v>A</v>
          </cell>
          <cell r="E21">
            <v>99.5392380952381</v>
          </cell>
          <cell r="F21">
            <v>0</v>
          </cell>
          <cell r="G21">
            <v>99.5392</v>
          </cell>
          <cell r="H21">
            <v>0</v>
          </cell>
          <cell r="I21">
            <v>0.08447829140362757</v>
          </cell>
        </row>
        <row r="22">
          <cell r="A22" t="str">
            <v>INE008A16LM5</v>
          </cell>
          <cell r="B22" t="str">
            <v>IDBI BANK LTD 18SEP12 CD</v>
          </cell>
          <cell r="C22">
            <v>0</v>
          </cell>
          <cell r="D22" t="str">
            <v>A</v>
          </cell>
          <cell r="E22">
            <v>100</v>
          </cell>
          <cell r="F22">
            <v>0</v>
          </cell>
          <cell r="G22">
            <v>100</v>
          </cell>
          <cell r="H22">
            <v>0</v>
          </cell>
        </row>
        <row r="23">
          <cell r="A23" t="str">
            <v>INE494M14064</v>
          </cell>
          <cell r="B23" t="str">
            <v>IFCI FACTORS LTD 16NOV12 CP</v>
          </cell>
          <cell r="C23">
            <v>0</v>
          </cell>
          <cell r="D23" t="str">
            <v>A</v>
          </cell>
          <cell r="E23">
            <v>98.3748320158923</v>
          </cell>
          <cell r="F23">
            <v>0</v>
          </cell>
          <cell r="G23">
            <v>98.3748</v>
          </cell>
          <cell r="H23">
            <v>0</v>
          </cell>
          <cell r="I23">
            <v>0.10220099103994265</v>
          </cell>
        </row>
        <row r="24">
          <cell r="A24" t="str">
            <v>INE494M14056</v>
          </cell>
          <cell r="B24" t="str">
            <v>IFCI FACTORS LTD 22OCT12 CP</v>
          </cell>
          <cell r="C24">
            <v>0</v>
          </cell>
          <cell r="D24" t="str">
            <v>A</v>
          </cell>
          <cell r="E24">
            <v>99.0378041911443</v>
          </cell>
          <cell r="F24">
            <v>0</v>
          </cell>
          <cell r="G24">
            <v>99.0378</v>
          </cell>
          <cell r="H24">
            <v>0</v>
          </cell>
          <cell r="I24">
            <v>0.10429810203482727</v>
          </cell>
        </row>
        <row r="25">
          <cell r="A25" t="str">
            <v>INE727M14018</v>
          </cell>
          <cell r="B25" t="str">
            <v>IFCI VENTURES LTD 07NOV12 CP</v>
          </cell>
          <cell r="C25">
            <v>0</v>
          </cell>
          <cell r="D25" t="str">
            <v>A</v>
          </cell>
          <cell r="E25">
            <v>98.5921583050745</v>
          </cell>
          <cell r="F25">
            <v>0</v>
          </cell>
          <cell r="G25">
            <v>98.5922</v>
          </cell>
          <cell r="H25">
            <v>0</v>
          </cell>
          <cell r="I25">
            <v>0.10423997759695197</v>
          </cell>
        </row>
        <row r="26">
          <cell r="A26" t="str">
            <v>INE121H14AE6</v>
          </cell>
          <cell r="B26" t="str">
            <v>IL&amp;FS FINANCIAL SERVICES 22OCT2012 CP</v>
          </cell>
          <cell r="C26">
            <v>0</v>
          </cell>
          <cell r="D26" t="str">
            <v>A</v>
          </cell>
          <cell r="E26">
            <v>99.1694157894736</v>
          </cell>
          <cell r="F26">
            <v>0</v>
          </cell>
          <cell r="G26">
            <v>99.1694</v>
          </cell>
          <cell r="H26">
            <v>0</v>
          </cell>
          <cell r="I26">
            <v>0.0899124565622479</v>
          </cell>
        </row>
        <row r="27">
          <cell r="A27" t="str">
            <v>INE523H14IB2</v>
          </cell>
          <cell r="B27" t="str">
            <v>JM Financial Products CP 28-Sep-2012</v>
          </cell>
          <cell r="C27">
            <v>0</v>
          </cell>
          <cell r="D27" t="str">
            <v>A</v>
          </cell>
          <cell r="E27">
            <v>99.7683181818184</v>
          </cell>
          <cell r="F27">
            <v>0</v>
          </cell>
          <cell r="G27">
            <v>99.7683</v>
          </cell>
          <cell r="H27">
            <v>0</v>
          </cell>
          <cell r="I27">
            <v>0.08476023769607292</v>
          </cell>
        </row>
        <row r="28">
          <cell r="A28" t="str">
            <v>INE036D16CE6</v>
          </cell>
          <cell r="B28" t="str">
            <v>KARUR VYSYA BANK 24SEP12 CD</v>
          </cell>
          <cell r="C28">
            <v>0</v>
          </cell>
          <cell r="D28" t="str">
            <v>A</v>
          </cell>
          <cell r="E28">
            <v>99.8664000000001</v>
          </cell>
          <cell r="F28">
            <v>0</v>
          </cell>
          <cell r="G28">
            <v>99.8664</v>
          </cell>
          <cell r="H28">
            <v>0</v>
          </cell>
          <cell r="I28">
            <v>0.08138205976511972</v>
          </cell>
        </row>
        <row r="29">
          <cell r="A29" t="str">
            <v>INE389H14363</v>
          </cell>
          <cell r="B29" t="str">
            <v>KEC INTERNATIONAL LTD 11DEC2012 CP</v>
          </cell>
          <cell r="C29">
            <v>0</v>
          </cell>
          <cell r="D29" t="str">
            <v>A</v>
          </cell>
          <cell r="E29">
            <v>97.9411692307693</v>
          </cell>
          <cell r="F29">
            <v>0</v>
          </cell>
          <cell r="G29">
            <v>97.9412</v>
          </cell>
          <cell r="H29">
            <v>0</v>
          </cell>
          <cell r="I29">
            <v>0.09134166929364214</v>
          </cell>
        </row>
        <row r="30">
          <cell r="A30" t="str">
            <v>INE087A14AC8</v>
          </cell>
          <cell r="B30" t="str">
            <v>KESORAM INDUSTRIES 25SEP2012</v>
          </cell>
          <cell r="C30">
            <v>0</v>
          </cell>
          <cell r="D30" t="str">
            <v>A</v>
          </cell>
          <cell r="E30">
            <v>99.8019461538459</v>
          </cell>
          <cell r="F30">
            <v>0</v>
          </cell>
          <cell r="G30">
            <v>99.8019</v>
          </cell>
          <cell r="H30">
            <v>0</v>
          </cell>
          <cell r="I30">
            <v>0.10347587201042245</v>
          </cell>
        </row>
        <row r="31">
          <cell r="A31" t="str">
            <v>INE916D14IX1</v>
          </cell>
          <cell r="B31" t="str">
            <v>Kotak Mahindra Prime Ltd. CP 25-Sep-2012</v>
          </cell>
          <cell r="C31">
            <v>0</v>
          </cell>
          <cell r="D31" t="str">
            <v>A</v>
          </cell>
          <cell r="E31">
            <v>99.838825</v>
          </cell>
          <cell r="F31">
            <v>0</v>
          </cell>
          <cell r="G31">
            <v>99.8388</v>
          </cell>
          <cell r="H31">
            <v>0</v>
          </cell>
          <cell r="I31">
            <v>0.08417692215428221</v>
          </cell>
        </row>
        <row r="32">
          <cell r="A32" t="str">
            <v>INE414G14866</v>
          </cell>
          <cell r="B32" t="str">
            <v>MUTHOOT FINANCE LTD 01NOV12 CP</v>
          </cell>
          <cell r="C32">
            <v>0</v>
          </cell>
          <cell r="D32" t="str">
            <v>A</v>
          </cell>
          <cell r="E32">
            <v>98.7262180384959</v>
          </cell>
          <cell r="F32">
            <v>0</v>
          </cell>
          <cell r="G32">
            <v>98.7262</v>
          </cell>
          <cell r="H32">
            <v>0</v>
          </cell>
          <cell r="I32">
            <v>0.1070293238454348</v>
          </cell>
        </row>
        <row r="33">
          <cell r="A33" t="str">
            <v>INE414G14932</v>
          </cell>
          <cell r="B33" t="str">
            <v>MUTHOOT FINANCE LTD 04DEC12 CP</v>
          </cell>
          <cell r="C33">
            <v>0</v>
          </cell>
          <cell r="D33" t="str">
            <v>A</v>
          </cell>
          <cell r="E33">
            <v>97.8529592612384</v>
          </cell>
          <cell r="F33">
            <v>0</v>
          </cell>
          <cell r="G33">
            <v>97.853</v>
          </cell>
          <cell r="H33">
            <v>0</v>
          </cell>
          <cell r="I33">
            <v>0.10400841069587041</v>
          </cell>
        </row>
        <row r="34">
          <cell r="A34" t="str">
            <v>INE492E14503</v>
          </cell>
          <cell r="B34" t="str">
            <v>NATIONAL ENGINEERING IND 28SEP2012 CP</v>
          </cell>
          <cell r="C34">
            <v>0</v>
          </cell>
          <cell r="D34" t="str">
            <v>A</v>
          </cell>
          <cell r="E34">
            <v>99.7337126436785</v>
          </cell>
          <cell r="F34">
            <v>0</v>
          </cell>
          <cell r="G34">
            <v>99.7337</v>
          </cell>
          <cell r="H34">
            <v>0</v>
          </cell>
          <cell r="I34">
            <v>0.09745439378617939</v>
          </cell>
        </row>
        <row r="35">
          <cell r="A35" t="str">
            <v>INE557F14AU1</v>
          </cell>
          <cell r="B35" t="str">
            <v>NATIONAL HOUSING BANK 27SEP12 CP</v>
          </cell>
          <cell r="C35">
            <v>0</v>
          </cell>
          <cell r="D35" t="str">
            <v>A</v>
          </cell>
          <cell r="E35">
            <v>99.7967285714285</v>
          </cell>
          <cell r="F35">
            <v>0</v>
          </cell>
          <cell r="G35">
            <v>99.7967</v>
          </cell>
          <cell r="H35">
            <v>0</v>
          </cell>
          <cell r="I35">
            <v>0.08260577107382933</v>
          </cell>
        </row>
        <row r="36">
          <cell r="A36" t="str">
            <v>INE141A16EY4</v>
          </cell>
          <cell r="B36" t="str">
            <v>ORIENTAL BANK OF COMMERCE 27SEP12  CD</v>
          </cell>
          <cell r="C36">
            <v>0</v>
          </cell>
          <cell r="D36" t="str">
            <v>A</v>
          </cell>
          <cell r="E36">
            <v>99.7997199999999</v>
          </cell>
          <cell r="F36">
            <v>0</v>
          </cell>
          <cell r="G36">
            <v>99.7997</v>
          </cell>
          <cell r="H36">
            <v>0</v>
          </cell>
          <cell r="I36">
            <v>0.08138766989196936</v>
          </cell>
        </row>
        <row r="37">
          <cell r="A37" t="str">
            <v>INE141A16FR5</v>
          </cell>
          <cell r="B37" t="str">
            <v>ORIENTAL BANK OF COMMMERCE 14DEC2012 CD</v>
          </cell>
          <cell r="C37">
            <v>0</v>
          </cell>
          <cell r="D37" t="str">
            <v>A</v>
          </cell>
          <cell r="E37">
            <v>98.0040185601387</v>
          </cell>
          <cell r="F37">
            <v>0</v>
          </cell>
          <cell r="G37">
            <v>98.004</v>
          </cell>
          <cell r="H37">
            <v>0</v>
          </cell>
          <cell r="I37">
            <v>0.08544491587473647</v>
          </cell>
        </row>
        <row r="38">
          <cell r="A38" t="str">
            <v>INE160A16HY7</v>
          </cell>
          <cell r="B38" t="str">
            <v>PUNJAB NATIONAL 26SEP12 CD</v>
          </cell>
          <cell r="C38">
            <v>0</v>
          </cell>
          <cell r="D38" t="str">
            <v>A</v>
          </cell>
          <cell r="E38">
            <v>99.82416</v>
          </cell>
          <cell r="F38">
            <v>0</v>
          </cell>
          <cell r="G38">
            <v>99.8242</v>
          </cell>
          <cell r="H38">
            <v>0</v>
          </cell>
          <cell r="I38">
            <v>0.08036831965327547</v>
          </cell>
        </row>
        <row r="39">
          <cell r="A39" t="str">
            <v>INE160A16GL6</v>
          </cell>
          <cell r="B39" t="str">
            <v>PUNJAB NATIONAL BANK 23NOV12  CD</v>
          </cell>
          <cell r="C39">
            <v>0</v>
          </cell>
          <cell r="D39" t="str">
            <v>A</v>
          </cell>
          <cell r="E39">
            <v>98.5021</v>
          </cell>
          <cell r="F39">
            <v>0</v>
          </cell>
          <cell r="G39">
            <v>98.5021</v>
          </cell>
          <cell r="H39">
            <v>0</v>
          </cell>
          <cell r="I39">
            <v>0.08409811475177602</v>
          </cell>
        </row>
        <row r="40">
          <cell r="A40" t="str">
            <v>INE013A14HK2</v>
          </cell>
          <cell r="B40" t="str">
            <v>RELIANCE CAPITAL 07DEC2012 CP</v>
          </cell>
          <cell r="C40">
            <v>0</v>
          </cell>
          <cell r="D40" t="str">
            <v>A</v>
          </cell>
          <cell r="E40">
            <v>98.0156863874012</v>
          </cell>
          <cell r="F40">
            <v>0</v>
          </cell>
          <cell r="G40">
            <v>98.0157</v>
          </cell>
          <cell r="H40">
            <v>0</v>
          </cell>
          <cell r="I40">
            <v>0.0923671627590186</v>
          </cell>
        </row>
        <row r="41">
          <cell r="A41" t="str">
            <v>INE018E14BS9</v>
          </cell>
          <cell r="B41" t="str">
            <v>SBI CARD AND PAYMENT SERVICE 20NOV12 CP</v>
          </cell>
          <cell r="C41">
            <v>0</v>
          </cell>
          <cell r="D41" t="str">
            <v>A</v>
          </cell>
          <cell r="E41">
            <v>98.54974</v>
          </cell>
          <cell r="F41">
            <v>0</v>
          </cell>
          <cell r="G41">
            <v>98.5497</v>
          </cell>
          <cell r="H41">
            <v>0</v>
          </cell>
          <cell r="I41">
            <v>0.08525948419549356</v>
          </cell>
        </row>
        <row r="42">
          <cell r="A42" t="str">
            <v>INE912E14CR3</v>
          </cell>
          <cell r="B42" t="str">
            <v>SBI GLOBAL FACTORS 25SEP2012 CP</v>
          </cell>
          <cell r="C42">
            <v>0</v>
          </cell>
          <cell r="D42" t="str">
            <v>A</v>
          </cell>
          <cell r="E42">
            <v>99.8452611111112</v>
          </cell>
          <cell r="F42">
            <v>0</v>
          </cell>
          <cell r="G42">
            <v>99.8453</v>
          </cell>
          <cell r="H42">
            <v>0</v>
          </cell>
          <cell r="I42">
            <v>0.08081032277329872</v>
          </cell>
        </row>
        <row r="43">
          <cell r="A43" t="str">
            <v>INE498B14AF8</v>
          </cell>
          <cell r="B43" t="str">
            <v>SHOPPERS STOP 20NOV2012 CP</v>
          </cell>
          <cell r="C43">
            <v>0</v>
          </cell>
          <cell r="D43" t="str">
            <v>A</v>
          </cell>
          <cell r="E43">
            <v>98.3146068181824</v>
          </cell>
          <cell r="F43">
            <v>0</v>
          </cell>
          <cell r="G43">
            <v>98.3146</v>
          </cell>
          <cell r="H43">
            <v>0</v>
          </cell>
          <cell r="I43">
            <v>0.09931972329919665</v>
          </cell>
        </row>
        <row r="44">
          <cell r="A44" t="str">
            <v>INE468M14191</v>
          </cell>
          <cell r="B44" t="str">
            <v>SHRIRAM EQUIPMENT FINANCE 24SEP2012 CP</v>
          </cell>
          <cell r="C44">
            <v>0</v>
          </cell>
          <cell r="D44" t="str">
            <v>A</v>
          </cell>
          <cell r="E44">
            <v>99.8546153846155</v>
          </cell>
          <cell r="F44">
            <v>0</v>
          </cell>
          <cell r="G44">
            <v>99.8546</v>
          </cell>
          <cell r="H44">
            <v>0</v>
          </cell>
          <cell r="I44">
            <v>0.08857107641101997</v>
          </cell>
        </row>
        <row r="45">
          <cell r="A45" t="str">
            <v>INE872A14EN2</v>
          </cell>
          <cell r="B45" t="str">
            <v>SREI INFRA FINANCE LTD 28SEP2012 CP</v>
          </cell>
          <cell r="C45">
            <v>0</v>
          </cell>
          <cell r="D45" t="str">
            <v>A</v>
          </cell>
          <cell r="E45">
            <v>99.7271839080458</v>
          </cell>
          <cell r="F45">
            <v>0</v>
          </cell>
          <cell r="G45">
            <v>99.7272</v>
          </cell>
          <cell r="H45">
            <v>0</v>
          </cell>
          <cell r="I45">
            <v>0.09985028119825254</v>
          </cell>
        </row>
        <row r="46">
          <cell r="A46" t="str">
            <v>INE306N14290</v>
          </cell>
          <cell r="B46" t="str">
            <v>TATA CAPITAL FINANCIAL SERVICES 18OCT2012 CP</v>
          </cell>
          <cell r="C46">
            <v>0</v>
          </cell>
          <cell r="D46" t="str">
            <v>A</v>
          </cell>
          <cell r="E46">
            <v>99.2827428571429</v>
          </cell>
          <cell r="F46">
            <v>0</v>
          </cell>
          <cell r="G46">
            <v>99.2827</v>
          </cell>
          <cell r="H46">
            <v>0</v>
          </cell>
          <cell r="I46">
            <v>0.08789673129785143</v>
          </cell>
        </row>
        <row r="47">
          <cell r="A47" t="str">
            <v>INE306N14233</v>
          </cell>
          <cell r="B47" t="str">
            <v>TATA CAPITAL FINANCIAL SERVICES 25SEP2012 CP</v>
          </cell>
          <cell r="C47">
            <v>0</v>
          </cell>
          <cell r="D47" t="str">
            <v>A</v>
          </cell>
          <cell r="E47">
            <v>99.8422083333334</v>
          </cell>
          <cell r="F47">
            <v>0</v>
          </cell>
          <cell r="G47">
            <v>99.8422</v>
          </cell>
          <cell r="H47">
            <v>0</v>
          </cell>
          <cell r="I47">
            <v>0.08240711489333909</v>
          </cell>
        </row>
        <row r="48">
          <cell r="A48" t="str">
            <v>INE306N14407</v>
          </cell>
          <cell r="B48" t="str">
            <v>TATA CAPITAL FINANCIAL SERVICES 28SEP2012 CP</v>
          </cell>
          <cell r="C48">
            <v>0</v>
          </cell>
          <cell r="D48" t="str">
            <v>A</v>
          </cell>
          <cell r="E48">
            <v>99.77228</v>
          </cell>
          <cell r="F48">
            <v>0</v>
          </cell>
          <cell r="G48">
            <v>99.7723</v>
          </cell>
          <cell r="H48">
            <v>0</v>
          </cell>
          <cell r="I48">
            <v>0.08330750785689356</v>
          </cell>
        </row>
        <row r="49">
          <cell r="A49" t="str">
            <v>INE691A16GK2</v>
          </cell>
          <cell r="B49" t="str">
            <v>UCO BANK 26SEP2012 CD</v>
          </cell>
          <cell r="C49">
            <v>0</v>
          </cell>
          <cell r="D49" t="str">
            <v>A</v>
          </cell>
          <cell r="E49">
            <v>99.8232761904764</v>
          </cell>
          <cell r="F49">
            <v>0</v>
          </cell>
          <cell r="G49">
            <v>99.8233</v>
          </cell>
          <cell r="H49">
            <v>0</v>
          </cell>
          <cell r="I49">
            <v>0.08077298318809557</v>
          </cell>
        </row>
        <row r="50">
          <cell r="A50" t="str">
            <v>INE308L14209</v>
          </cell>
          <cell r="B50" t="str">
            <v>0.00%KARVY FINANCE 14JUN13</v>
          </cell>
          <cell r="C50">
            <v>0</v>
          </cell>
          <cell r="D50" t="str">
            <v>N</v>
          </cell>
          <cell r="E50">
            <v>91.7756323149343</v>
          </cell>
          <cell r="F50">
            <v>0</v>
          </cell>
          <cell r="G50">
            <v>91.7756</v>
          </cell>
          <cell r="H50">
            <v>0</v>
          </cell>
          <cell r="I50">
            <v>0.121595</v>
          </cell>
        </row>
        <row r="51">
          <cell r="A51" t="str">
            <v>INE001A07JB6</v>
          </cell>
          <cell r="B51" t="str">
            <v>09.60% HDFC 07AUG15 NCD</v>
          </cell>
          <cell r="C51">
            <v>0</v>
          </cell>
          <cell r="D51" t="str">
            <v>N</v>
          </cell>
          <cell r="E51">
            <v>101.42506183</v>
          </cell>
          <cell r="F51">
            <v>1.10465753</v>
          </cell>
          <cell r="G51">
            <v>100.3204</v>
          </cell>
          <cell r="H51">
            <v>2.40322497</v>
          </cell>
          <cell r="I51">
            <v>0.0945</v>
          </cell>
        </row>
        <row r="52">
          <cell r="A52" t="str">
            <v>INE001A07HD6</v>
          </cell>
          <cell r="B52" t="str">
            <v>09.65% HDFC LTD (SR I-015) 16AUG14 NCD</v>
          </cell>
          <cell r="C52">
            <v>0</v>
          </cell>
          <cell r="D52" t="str">
            <v>N</v>
          </cell>
          <cell r="E52">
            <v>101.18912582</v>
          </cell>
          <cell r="F52">
            <v>0.87246575</v>
          </cell>
          <cell r="G52">
            <v>100.3167</v>
          </cell>
          <cell r="H52">
            <v>1.66459749</v>
          </cell>
          <cell r="I52">
            <v>0.0944</v>
          </cell>
        </row>
        <row r="53">
          <cell r="A53" t="str">
            <v>INE296A07773</v>
          </cell>
          <cell r="B53" t="str">
            <v>10.05% BAJAJ FINANCE 11AUG2014 NCD</v>
          </cell>
          <cell r="C53">
            <v>0</v>
          </cell>
          <cell r="D53" t="str">
            <v>N</v>
          </cell>
          <cell r="E53">
            <v>101.22644701</v>
          </cell>
          <cell r="F53">
            <v>1.07383562</v>
          </cell>
          <cell r="G53">
            <v>100.1526</v>
          </cell>
          <cell r="H53">
            <v>1.6414155</v>
          </cell>
          <cell r="I53">
            <v>0.0993</v>
          </cell>
        </row>
        <row r="54">
          <cell r="A54" t="str">
            <v>INE667F07AA4</v>
          </cell>
          <cell r="B54" t="str">
            <v>10.07% SUNDARAM BNP HOME FIN 08AUG2014 NCD</v>
          </cell>
          <cell r="C54">
            <v>0</v>
          </cell>
          <cell r="D54" t="str">
            <v>N</v>
          </cell>
          <cell r="E54">
            <v>101.19915425</v>
          </cell>
          <cell r="F54">
            <v>1.13115068</v>
          </cell>
          <cell r="G54">
            <v>100.068</v>
          </cell>
          <cell r="H54">
            <v>1.6329426</v>
          </cell>
          <cell r="I54">
            <v>0.1</v>
          </cell>
        </row>
        <row r="55">
          <cell r="A55" t="str">
            <v>INE115A07AS7</v>
          </cell>
          <cell r="B55" t="str">
            <v>10.20% LIC HOUSING FINANCE 07JUN2013 NCD</v>
          </cell>
          <cell r="C55">
            <v>0</v>
          </cell>
          <cell r="D55" t="str">
            <v>N</v>
          </cell>
          <cell r="E55">
            <v>103.34989098</v>
          </cell>
          <cell r="F55">
            <v>2.87835616</v>
          </cell>
          <cell r="G55">
            <v>100.4715</v>
          </cell>
          <cell r="H55">
            <v>0.65641683</v>
          </cell>
          <cell r="I55">
            <v>0.093525</v>
          </cell>
        </row>
        <row r="56">
          <cell r="A56" t="str">
            <v>INE657I08017</v>
          </cell>
          <cell r="B56" t="str">
            <v>10.25% RELIANCE GAS TRANS &amp; INFRA LTD 22AUG2021 NCD</v>
          </cell>
          <cell r="C56">
            <v>0</v>
          </cell>
          <cell r="D56" t="str">
            <v>N</v>
          </cell>
          <cell r="E56">
            <v>102.79699494</v>
          </cell>
          <cell r="F56">
            <v>0.75821918</v>
          </cell>
          <cell r="G56">
            <v>102.0388</v>
          </cell>
          <cell r="H56">
            <v>5.6802662</v>
          </cell>
          <cell r="I56">
            <v>0.0989</v>
          </cell>
        </row>
        <row r="57">
          <cell r="A57" t="str">
            <v>INE535H07183</v>
          </cell>
          <cell r="B57" t="str">
            <v>10.75% FULLERTON INDIA CREDIT 28AUG14 NCD</v>
          </cell>
          <cell r="C57">
            <v>0</v>
          </cell>
          <cell r="D57" t="str">
            <v>N</v>
          </cell>
          <cell r="E57">
            <v>100.70661747</v>
          </cell>
          <cell r="F57">
            <v>0.61849315</v>
          </cell>
          <cell r="G57">
            <v>100.0881</v>
          </cell>
          <cell r="H57">
            <v>1.66737955</v>
          </cell>
          <cell r="I57">
            <v>0.1068</v>
          </cell>
        </row>
        <row r="58">
          <cell r="A58" t="str">
            <v>INE721A07986</v>
          </cell>
          <cell r="B58" t="str">
            <v>11.00% SHRIRAM TRANSPORT FINANCE 26AUG2014</v>
          </cell>
          <cell r="C58">
            <v>0</v>
          </cell>
          <cell r="D58" t="str">
            <v>N</v>
          </cell>
          <cell r="E58">
            <v>105.95688679</v>
          </cell>
          <cell r="F58">
            <v>5.12328767</v>
          </cell>
          <cell r="G58">
            <v>100.8336</v>
          </cell>
          <cell r="H58">
            <v>0.81563768</v>
          </cell>
          <cell r="I58">
            <v>0.1000625</v>
          </cell>
        </row>
        <row r="59">
          <cell r="A59" t="str">
            <v>INE866I07206</v>
          </cell>
          <cell r="B59" t="str">
            <v>11.70% INDIA INFOLINE 18AUG14 NCD</v>
          </cell>
          <cell r="C59">
            <v>0</v>
          </cell>
          <cell r="D59" t="str">
            <v>N</v>
          </cell>
          <cell r="E59">
            <v>101.71774407</v>
          </cell>
          <cell r="F59">
            <v>0.99369863</v>
          </cell>
          <cell r="G59">
            <v>100.724</v>
          </cell>
          <cell r="H59">
            <v>1.62790469</v>
          </cell>
          <cell r="I59">
            <v>0.1123</v>
          </cell>
        </row>
        <row r="60">
          <cell r="A60" t="str">
            <v>INE414G07068</v>
          </cell>
          <cell r="B60" t="str">
            <v>12.00% MUTHOOT FINANCE 14SEP2013 NCD</v>
          </cell>
          <cell r="C60">
            <v>0</v>
          </cell>
          <cell r="D60" t="str">
            <v>N</v>
          </cell>
          <cell r="E60">
            <v>101.77702631</v>
          </cell>
          <cell r="F60">
            <v>0.13150685</v>
          </cell>
          <cell r="G60">
            <v>101.6455</v>
          </cell>
          <cell r="H60">
            <v>0.89781216</v>
          </cell>
          <cell r="I60">
            <v>0.1016125</v>
          </cell>
        </row>
        <row r="61">
          <cell r="A61" t="str">
            <v>INE522D07321</v>
          </cell>
          <cell r="B61" t="str">
            <v>12.20% MANAPPURAM FIN 08SEP2013 NCD</v>
          </cell>
          <cell r="C61">
            <v>0</v>
          </cell>
          <cell r="D61" t="str">
            <v>N</v>
          </cell>
          <cell r="E61">
            <v>98.68340892</v>
          </cell>
          <cell r="F61">
            <v>0.33424658</v>
          </cell>
          <cell r="G61">
            <v>98.3492</v>
          </cell>
          <cell r="H61">
            <v>0.8793428</v>
          </cell>
          <cell r="I61">
            <v>0.1456125</v>
          </cell>
        </row>
        <row r="62">
          <cell r="A62" t="str">
            <v>INE089A08051</v>
          </cell>
          <cell r="B62" t="str">
            <v>9.25% DR. REDDYS LAB 24MAR14 NCD</v>
          </cell>
          <cell r="C62">
            <v>0</v>
          </cell>
          <cell r="D62" t="str">
            <v>N</v>
          </cell>
          <cell r="E62">
            <v>104.38150131</v>
          </cell>
          <cell r="F62">
            <v>4.5109589</v>
          </cell>
          <cell r="G62">
            <v>99.8705</v>
          </cell>
          <cell r="H62">
            <v>1.30653097</v>
          </cell>
          <cell r="I62">
            <v>0.0927</v>
          </cell>
        </row>
        <row r="63">
          <cell r="A63" t="str">
            <v>INE020B08773</v>
          </cell>
          <cell r="B63" t="str">
            <v>9.25% REC 27AUG17 NCD</v>
          </cell>
          <cell r="C63">
            <v>0</v>
          </cell>
          <cell r="D63" t="str">
            <v>N</v>
          </cell>
          <cell r="E63">
            <v>101.26586481</v>
          </cell>
          <cell r="F63">
            <v>0.55753425</v>
          </cell>
          <cell r="G63">
            <v>100.7083</v>
          </cell>
          <cell r="H63">
            <v>3.81887766</v>
          </cell>
          <cell r="I63">
            <v>0.0906</v>
          </cell>
        </row>
        <row r="64">
          <cell r="A64" t="str">
            <v>INE001A07JG5</v>
          </cell>
          <cell r="B64" t="str">
            <v>9.58% HDFC NCD 29-08-2015</v>
          </cell>
          <cell r="C64">
            <v>0</v>
          </cell>
          <cell r="D64" t="str">
            <v>N</v>
          </cell>
          <cell r="E64">
            <v>100.78689969</v>
          </cell>
          <cell r="F64">
            <v>0.52493151</v>
          </cell>
          <cell r="G64">
            <v>100.262</v>
          </cell>
          <cell r="H64">
            <v>2.45828076</v>
          </cell>
          <cell r="I64">
            <v>0.09465</v>
          </cell>
        </row>
        <row r="65">
          <cell r="A65" t="str">
            <v>INE115A07CJ2</v>
          </cell>
          <cell r="B65" t="str">
            <v>9.90% LIC Housing Fin. - 17-May-2014</v>
          </cell>
          <cell r="C65">
            <v>0</v>
          </cell>
          <cell r="D65" t="str">
            <v>N</v>
          </cell>
          <cell r="E65">
            <v>103.82218614</v>
          </cell>
          <cell r="F65">
            <v>3.36328767</v>
          </cell>
          <cell r="G65">
            <v>100.4589</v>
          </cell>
          <cell r="H65">
            <v>1.43396237</v>
          </cell>
          <cell r="I65">
            <v>0.0952</v>
          </cell>
        </row>
        <row r="66">
          <cell r="A66" t="str">
            <v>INE238A16QK1</v>
          </cell>
          <cell r="B66" t="str">
            <v>AXIS BANK 27JUN13 CD</v>
          </cell>
          <cell r="C66">
            <v>0</v>
          </cell>
          <cell r="D66" t="str">
            <v>N</v>
          </cell>
          <cell r="E66">
            <v>93.569614126602</v>
          </cell>
          <cell r="F66">
            <v>0</v>
          </cell>
          <cell r="G66">
            <v>93.5696</v>
          </cell>
          <cell r="H66">
            <v>0</v>
          </cell>
          <cell r="I66">
            <v>0.08895</v>
          </cell>
        </row>
        <row r="67">
          <cell r="A67" t="str">
            <v>INE193E14143</v>
          </cell>
          <cell r="B67" t="str">
            <v>BAJAJ ELECTRICALS 24DEC2012 CP</v>
          </cell>
          <cell r="C67">
            <v>0</v>
          </cell>
          <cell r="D67" t="str">
            <v>N</v>
          </cell>
          <cell r="E67">
            <v>97.6438146254918</v>
          </cell>
          <cell r="F67">
            <v>0</v>
          </cell>
          <cell r="G67">
            <v>97.6438</v>
          </cell>
          <cell r="H67">
            <v>0</v>
          </cell>
          <cell r="I67">
            <v>0.0908</v>
          </cell>
        </row>
        <row r="68">
          <cell r="A68" t="str">
            <v>INE483A16CJ5</v>
          </cell>
          <cell r="B68" t="str">
            <v>CENTRAL BANK OF INDIA 11MAR13 CD</v>
          </cell>
          <cell r="C68">
            <v>0</v>
          </cell>
          <cell r="D68" t="str">
            <v>N</v>
          </cell>
          <cell r="E68">
            <v>96.0947362462763</v>
          </cell>
          <cell r="F68">
            <v>0</v>
          </cell>
          <cell r="G68">
            <v>96.0947</v>
          </cell>
          <cell r="H68">
            <v>0</v>
          </cell>
          <cell r="I68">
            <v>0.08525</v>
          </cell>
        </row>
        <row r="69">
          <cell r="A69" t="str">
            <v>INE476A16GN2</v>
          </cell>
          <cell r="B69" t="str">
            <v>Canara Bank - CD - 04 Mar 13</v>
          </cell>
          <cell r="C69">
            <v>0</v>
          </cell>
          <cell r="D69" t="str">
            <v>N</v>
          </cell>
          <cell r="E69">
            <v>96.2071820875511</v>
          </cell>
          <cell r="F69">
            <v>0</v>
          </cell>
          <cell r="G69">
            <v>96.2072</v>
          </cell>
          <cell r="H69">
            <v>0</v>
          </cell>
          <cell r="I69">
            <v>0.086165</v>
          </cell>
        </row>
        <row r="70">
          <cell r="A70" t="str">
            <v>INE535H14BN6</v>
          </cell>
          <cell r="B70" t="str">
            <v>FULLERTON INDIA CREDIT CO.LTD 21MAR13 CP</v>
          </cell>
          <cell r="C70">
            <v>0</v>
          </cell>
          <cell r="D70" t="str">
            <v>N</v>
          </cell>
          <cell r="E70">
            <v>95.0262827077211</v>
          </cell>
          <cell r="F70">
            <v>0</v>
          </cell>
          <cell r="G70">
            <v>95.0263</v>
          </cell>
          <cell r="H70">
            <v>0</v>
          </cell>
          <cell r="I70">
            <v>0.1038275</v>
          </cell>
        </row>
        <row r="71">
          <cell r="A71" t="str">
            <v>INE688I14622</v>
          </cell>
          <cell r="B71" t="str">
            <v>FUTURE CAP HOLDINGS LTD 20DEC12 CP</v>
          </cell>
          <cell r="C71">
            <v>0</v>
          </cell>
          <cell r="D71" t="str">
            <v>N</v>
          </cell>
          <cell r="E71">
            <v>97.4209602397036</v>
          </cell>
          <cell r="F71">
            <v>0</v>
          </cell>
          <cell r="G71">
            <v>97.421</v>
          </cell>
          <cell r="H71">
            <v>0</v>
          </cell>
          <cell r="I71">
            <v>0.1039</v>
          </cell>
        </row>
        <row r="72">
          <cell r="A72" t="str">
            <v>INE001A14GU8</v>
          </cell>
          <cell r="B72" t="str">
            <v>HDFC LTD 08FEB13 CP</v>
          </cell>
          <cell r="C72">
            <v>0</v>
          </cell>
          <cell r="D72" t="str">
            <v>N</v>
          </cell>
          <cell r="E72">
            <v>96.5593521899198</v>
          </cell>
          <cell r="F72">
            <v>0</v>
          </cell>
          <cell r="G72">
            <v>96.5594</v>
          </cell>
          <cell r="H72">
            <v>0</v>
          </cell>
          <cell r="I72">
            <v>0.09095</v>
          </cell>
        </row>
        <row r="73">
          <cell r="A73" t="str">
            <v>INE090A16RZ2</v>
          </cell>
          <cell r="B73" t="str">
            <v>ICICI BANK  23JAN2013 CD</v>
          </cell>
          <cell r="C73">
            <v>0</v>
          </cell>
          <cell r="D73" t="str">
            <v>N</v>
          </cell>
          <cell r="E73">
            <v>97.0118554467539</v>
          </cell>
          <cell r="F73">
            <v>0</v>
          </cell>
          <cell r="G73">
            <v>97.0119</v>
          </cell>
          <cell r="H73">
            <v>0</v>
          </cell>
          <cell r="I73">
            <v>0.088525</v>
          </cell>
        </row>
        <row r="74">
          <cell r="A74" t="str">
            <v>INE090A16TF0</v>
          </cell>
          <cell r="B74" t="str">
            <v>ICICI BANK 21MAR2013 CD</v>
          </cell>
          <cell r="C74">
            <v>0</v>
          </cell>
          <cell r="D74" t="str">
            <v>N</v>
          </cell>
          <cell r="E74">
            <v>95.7719190436032</v>
          </cell>
          <cell r="F74">
            <v>0</v>
          </cell>
          <cell r="G74">
            <v>95.7719</v>
          </cell>
          <cell r="H74">
            <v>0</v>
          </cell>
          <cell r="I74">
            <v>0.087575</v>
          </cell>
        </row>
        <row r="75">
          <cell r="A75" t="str">
            <v>INE008A16JB2</v>
          </cell>
          <cell r="B75" t="str">
            <v>IDBI BANK 19FEB2013 CD</v>
          </cell>
          <cell r="C75">
            <v>0</v>
          </cell>
          <cell r="D75" t="str">
            <v>N</v>
          </cell>
          <cell r="E75">
            <v>96.5280321372232</v>
          </cell>
          <cell r="F75">
            <v>0</v>
          </cell>
          <cell r="G75">
            <v>96.528</v>
          </cell>
          <cell r="H75">
            <v>0</v>
          </cell>
          <cell r="I75">
            <v>0.08525</v>
          </cell>
        </row>
        <row r="76">
          <cell r="A76" t="str">
            <v>INE008A16JP2</v>
          </cell>
          <cell r="B76" t="str">
            <v>IDBI BANK 28MAR13 CD</v>
          </cell>
          <cell r="C76">
            <v>0</v>
          </cell>
          <cell r="D76" t="str">
            <v>N</v>
          </cell>
          <cell r="E76">
            <v>95.6217048171071</v>
          </cell>
          <cell r="F76">
            <v>0</v>
          </cell>
          <cell r="G76">
            <v>95.6217</v>
          </cell>
          <cell r="H76">
            <v>0</v>
          </cell>
          <cell r="I76">
            <v>0.0875</v>
          </cell>
        </row>
        <row r="77">
          <cell r="A77" t="str">
            <v>INE121H14AP2</v>
          </cell>
          <cell r="B77" t="str">
            <v>IL&amp;FS FINANCIAL SERVICES 29AUG2013 CP</v>
          </cell>
          <cell r="C77">
            <v>0</v>
          </cell>
          <cell r="D77" t="str">
            <v>N</v>
          </cell>
          <cell r="E77">
            <v>91.70275368923</v>
          </cell>
          <cell r="F77">
            <v>0</v>
          </cell>
          <cell r="G77">
            <v>91.7028</v>
          </cell>
          <cell r="H77">
            <v>0</v>
          </cell>
          <cell r="I77">
            <v>0.095725</v>
          </cell>
        </row>
        <row r="78">
          <cell r="A78" t="str">
            <v>INE866I07230</v>
          </cell>
          <cell r="B78" t="str">
            <v>INDIA INFOLINE 11.90% 18AUG16 OPT 3 NCD</v>
          </cell>
          <cell r="C78">
            <v>0</v>
          </cell>
          <cell r="D78" t="str">
            <v>N</v>
          </cell>
          <cell r="E78">
            <v>107.2697684</v>
          </cell>
          <cell r="F78">
            <v>5.54246575</v>
          </cell>
          <cell r="G78">
            <v>101.7273</v>
          </cell>
          <cell r="H78">
            <v>2.86687543</v>
          </cell>
          <cell r="I78">
            <v>0.1131</v>
          </cell>
        </row>
        <row r="79">
          <cell r="A79" t="str">
            <v>INE866I14CG5</v>
          </cell>
          <cell r="B79" t="str">
            <v>INDIA INFOLINE FINANCE LTD 12APR13 CP</v>
          </cell>
          <cell r="C79">
            <v>0</v>
          </cell>
          <cell r="D79" t="str">
            <v>N</v>
          </cell>
          <cell r="E79">
            <v>94.3464383120983</v>
          </cell>
          <cell r="F79">
            <v>0</v>
          </cell>
          <cell r="G79">
            <v>94.3464</v>
          </cell>
          <cell r="H79">
            <v>0</v>
          </cell>
          <cell r="I79">
            <v>0.106175</v>
          </cell>
        </row>
        <row r="80">
          <cell r="A80" t="str">
            <v>INE846E14187</v>
          </cell>
          <cell r="B80" t="str">
            <v>KARVY STOCK BROKING LTD 27DEC12 CP</v>
          </cell>
          <cell r="C80">
            <v>0</v>
          </cell>
          <cell r="D80" t="str">
            <v>N</v>
          </cell>
          <cell r="E80">
            <v>97.232211833027</v>
          </cell>
          <cell r="F80">
            <v>0</v>
          </cell>
          <cell r="G80">
            <v>97.2322</v>
          </cell>
          <cell r="H80">
            <v>0</v>
          </cell>
          <cell r="I80">
            <v>0.1039</v>
          </cell>
        </row>
        <row r="81">
          <cell r="A81" t="str">
            <v>INE237A16QD8</v>
          </cell>
          <cell r="B81" t="str">
            <v>KOTAK MAHINDRA BANK 08AUG2013 CD</v>
          </cell>
          <cell r="C81">
            <v>0</v>
          </cell>
          <cell r="D81" t="str">
            <v>N</v>
          </cell>
          <cell r="E81">
            <v>92.6934219668681</v>
          </cell>
          <cell r="F81">
            <v>0</v>
          </cell>
          <cell r="G81">
            <v>92.6934</v>
          </cell>
          <cell r="H81">
            <v>0</v>
          </cell>
          <cell r="I81">
            <v>0.0888</v>
          </cell>
        </row>
        <row r="82">
          <cell r="A82" t="str">
            <v>INE549K07030</v>
          </cell>
          <cell r="B82" t="str">
            <v>MUTHOOT FINCORP LTD 12.75% 25JAN13 NCD</v>
          </cell>
          <cell r="C82">
            <v>0</v>
          </cell>
          <cell r="D82" t="str">
            <v>N</v>
          </cell>
          <cell r="E82">
            <v>112.04117373</v>
          </cell>
          <cell r="F82">
            <v>11.46106557</v>
          </cell>
          <cell r="G82">
            <v>100.5801</v>
          </cell>
          <cell r="H82">
            <v>0.29242708</v>
          </cell>
          <cell r="I82">
            <v>0.11155</v>
          </cell>
        </row>
        <row r="83">
          <cell r="A83" t="str">
            <v>INE141A16IF4</v>
          </cell>
          <cell r="B83" t="str">
            <v>ORIENTAL BANK OF COMMERCE 05AUG2013 CD</v>
          </cell>
          <cell r="C83">
            <v>0</v>
          </cell>
          <cell r="D83" t="str">
            <v>N</v>
          </cell>
          <cell r="E83">
            <v>92.782665249422</v>
          </cell>
          <cell r="F83">
            <v>0</v>
          </cell>
          <cell r="G83">
            <v>92.7827</v>
          </cell>
          <cell r="H83">
            <v>0</v>
          </cell>
          <cell r="I83">
            <v>0.08845</v>
          </cell>
        </row>
        <row r="84">
          <cell r="A84" t="str">
            <v>INE141A16GG6</v>
          </cell>
          <cell r="B84" t="str">
            <v>ORIENTAL BANK OF COMMERCE 18FEB2013 CD</v>
          </cell>
          <cell r="C84">
            <v>0</v>
          </cell>
          <cell r="D84" t="str">
            <v>N</v>
          </cell>
          <cell r="E84">
            <v>96.549799526906</v>
          </cell>
          <cell r="F84">
            <v>0</v>
          </cell>
          <cell r="G84">
            <v>96.5498</v>
          </cell>
          <cell r="H84">
            <v>0</v>
          </cell>
          <cell r="I84">
            <v>0.08525</v>
          </cell>
        </row>
        <row r="85">
          <cell r="A85" t="str">
            <v>INE160A16HI0</v>
          </cell>
          <cell r="B85" t="str">
            <v>PUNJAB NATIONAL BANK 15MAR13 CD</v>
          </cell>
          <cell r="C85">
            <v>0</v>
          </cell>
          <cell r="D85" t="str">
            <v>N</v>
          </cell>
          <cell r="E85">
            <v>95.9769976636517</v>
          </cell>
          <cell r="F85">
            <v>0</v>
          </cell>
          <cell r="G85">
            <v>95.977</v>
          </cell>
          <cell r="H85">
            <v>0</v>
          </cell>
          <cell r="I85">
            <v>0.085952</v>
          </cell>
        </row>
        <row r="86">
          <cell r="A86" t="str">
            <v>INE020B08757</v>
          </cell>
          <cell r="B86" t="str">
            <v>REC LTD. 9.40% 20JUL17 NCD</v>
          </cell>
          <cell r="C86">
            <v>0</v>
          </cell>
          <cell r="D86" t="str">
            <v>N</v>
          </cell>
          <cell r="E86">
            <v>102.81346311</v>
          </cell>
          <cell r="F86">
            <v>1.54520548</v>
          </cell>
          <cell r="G86">
            <v>101.2683</v>
          </cell>
          <cell r="H86">
            <v>3.71653885</v>
          </cell>
          <cell r="I86">
            <v>0.0905</v>
          </cell>
        </row>
        <row r="87">
          <cell r="A87" t="str">
            <v>INE013A07KX3</v>
          </cell>
          <cell r="B87" t="str">
            <v>RELIANCE CAPITAL LTD 08.25% 03MAY13 NCD</v>
          </cell>
          <cell r="C87">
            <v>0</v>
          </cell>
          <cell r="D87" t="str">
            <v>N</v>
          </cell>
          <cell r="E87">
            <v>101.74504014</v>
          </cell>
          <cell r="F87">
            <v>3.0739726</v>
          </cell>
          <cell r="G87">
            <v>98.6711</v>
          </cell>
          <cell r="H87">
            <v>0.56331044</v>
          </cell>
          <cell r="I87">
            <v>0.10404098</v>
          </cell>
        </row>
        <row r="88">
          <cell r="A88" t="str">
            <v>INE958G07643</v>
          </cell>
          <cell r="B88" t="str">
            <v>RELIGARE FINVEST 12.50% 06JUN13 NCD</v>
          </cell>
          <cell r="C88">
            <v>0</v>
          </cell>
          <cell r="D88" t="str">
            <v>N</v>
          </cell>
          <cell r="E88">
            <v>104.27025916</v>
          </cell>
          <cell r="F88">
            <v>3.52739726</v>
          </cell>
          <cell r="G88">
            <v>100.7429</v>
          </cell>
          <cell r="H88">
            <v>0.64327137</v>
          </cell>
          <cell r="I88">
            <v>0.1116125</v>
          </cell>
        </row>
        <row r="89">
          <cell r="A89" t="str">
            <v>INE657K07106</v>
          </cell>
          <cell r="B89" t="str">
            <v>RHC HOLDING PRVT LTD 12.50% 29JAN13 NCD</v>
          </cell>
          <cell r="C89">
            <v>0</v>
          </cell>
          <cell r="D89" t="str">
            <v>N</v>
          </cell>
          <cell r="E89">
            <v>108.36114362</v>
          </cell>
          <cell r="F89">
            <v>7.88934426</v>
          </cell>
          <cell r="G89">
            <v>100.4718</v>
          </cell>
          <cell r="H89">
            <v>0.32931185</v>
          </cell>
          <cell r="I89">
            <v>0.1065</v>
          </cell>
        </row>
        <row r="90">
          <cell r="A90" t="str">
            <v>INE722A07398</v>
          </cell>
          <cell r="B90" t="str">
            <v>SHRIRAM CITY UNION FINANCE 19JUL2013 ZCB</v>
          </cell>
          <cell r="C90">
            <v>0</v>
          </cell>
          <cell r="D90" t="str">
            <v>N</v>
          </cell>
          <cell r="E90">
            <v>101.94388897</v>
          </cell>
          <cell r="F90">
            <v>0</v>
          </cell>
          <cell r="G90">
            <v>101.9439</v>
          </cell>
          <cell r="H90">
            <v>0.75581221</v>
          </cell>
          <cell r="I90">
            <v>0.1019625</v>
          </cell>
        </row>
        <row r="91">
          <cell r="A91" t="str">
            <v>INE155A14BO6</v>
          </cell>
          <cell r="B91" t="str">
            <v>TATA MOTORS 28DEC2012 CP</v>
          </cell>
          <cell r="C91">
            <v>0</v>
          </cell>
          <cell r="D91" t="str">
            <v>N</v>
          </cell>
          <cell r="E91">
            <v>97.6531539226402</v>
          </cell>
          <cell r="F91">
            <v>0</v>
          </cell>
          <cell r="G91">
            <v>97.6532</v>
          </cell>
          <cell r="H91">
            <v>0</v>
          </cell>
          <cell r="I91">
            <v>0.08685</v>
          </cell>
        </row>
        <row r="92">
          <cell r="A92" t="str">
            <v>INE691A16GG0</v>
          </cell>
          <cell r="B92" t="str">
            <v>UCO BANK 17JUN13 CD</v>
          </cell>
          <cell r="C92">
            <v>0</v>
          </cell>
          <cell r="D92" t="str">
            <v>N</v>
          </cell>
          <cell r="E92">
            <v>93.7693768636985</v>
          </cell>
          <cell r="F92">
            <v>0</v>
          </cell>
          <cell r="G92">
            <v>93.7694</v>
          </cell>
          <cell r="H92">
            <v>0</v>
          </cell>
          <cell r="I92">
            <v>0.089165</v>
          </cell>
        </row>
        <row r="93">
          <cell r="A93" t="str">
            <v>INE691A16FI8</v>
          </cell>
          <cell r="B93" t="str">
            <v>UCO BANK 19FEB2013 CD</v>
          </cell>
          <cell r="C93">
            <v>0</v>
          </cell>
          <cell r="D93" t="str">
            <v>N</v>
          </cell>
          <cell r="E93">
            <v>96.5280321372232</v>
          </cell>
          <cell r="F93">
            <v>0</v>
          </cell>
          <cell r="G93">
            <v>96.528</v>
          </cell>
          <cell r="H93">
            <v>0</v>
          </cell>
          <cell r="I93">
            <v>0.08525</v>
          </cell>
        </row>
        <row r="94">
          <cell r="A94" t="str">
            <v>INE705A16EJ7</v>
          </cell>
          <cell r="B94" t="str">
            <v>VIJAYA BANK 06MAR2013 CD</v>
          </cell>
          <cell r="C94">
            <v>0</v>
          </cell>
          <cell r="D94" t="str">
            <v>N</v>
          </cell>
          <cell r="E94">
            <v>96.2026951250932</v>
          </cell>
          <cell r="F94">
            <v>0</v>
          </cell>
          <cell r="G94">
            <v>96.2027</v>
          </cell>
          <cell r="H94">
            <v>0</v>
          </cell>
          <cell r="I94">
            <v>0.08525</v>
          </cell>
        </row>
        <row r="95">
          <cell r="A95" t="str">
            <v>INE705A16DR2</v>
          </cell>
          <cell r="B95" t="str">
            <v>VIJAYA BANK 21JAN2013 CD</v>
          </cell>
          <cell r="C95">
            <v>0</v>
          </cell>
          <cell r="D95" t="str">
            <v>N</v>
          </cell>
          <cell r="E95">
            <v>97.1293616738183</v>
          </cell>
          <cell r="F95">
            <v>0</v>
          </cell>
          <cell r="G95">
            <v>97.1294</v>
          </cell>
          <cell r="H95">
            <v>0</v>
          </cell>
          <cell r="I95">
            <v>0.0863</v>
          </cell>
        </row>
        <row r="96">
          <cell r="A96" t="str">
            <v>IDIA00084216</v>
          </cell>
          <cell r="B96" t="str">
            <v>9.80% SUNDARAM FINANACE 14MAR2014 NCD</v>
          </cell>
          <cell r="G96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"/>
  <sheetViews>
    <sheetView tabSelected="1" zoomScalePageLayoutView="0" workbookViewId="0" topLeftCell="F1">
      <selection activeCell="K29" sqref="K29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30</v>
      </c>
      <c r="C4" s="2" t="s">
        <v>17</v>
      </c>
      <c r="D4" s="2" t="s">
        <v>18</v>
      </c>
      <c r="E4" s="6">
        <v>41170</v>
      </c>
      <c r="F4" s="7">
        <f>+E4-I4</f>
        <v>1</v>
      </c>
      <c r="G4" s="2" t="s">
        <v>15</v>
      </c>
      <c r="H4" s="6">
        <v>41169</v>
      </c>
      <c r="I4" s="6">
        <v>41169</v>
      </c>
      <c r="J4" s="6">
        <v>41166</v>
      </c>
      <c r="K4" s="8">
        <v>0</v>
      </c>
      <c r="L4" s="8">
        <v>28293798.62</v>
      </c>
      <c r="M4" s="4">
        <v>99.97808699</v>
      </c>
      <c r="N4" s="3">
        <v>8</v>
      </c>
      <c r="O4" s="3" t="s">
        <v>16</v>
      </c>
    </row>
    <row r="5" spans="1:15" s="2" customFormat="1" ht="11.25">
      <c r="A5" s="2">
        <v>2</v>
      </c>
      <c r="B5" s="2" t="s">
        <v>30</v>
      </c>
      <c r="C5" s="2" t="s">
        <v>17</v>
      </c>
      <c r="D5" s="2" t="s">
        <v>19</v>
      </c>
      <c r="E5" s="6">
        <v>41170</v>
      </c>
      <c r="F5" s="7">
        <f>+E5-I5</f>
        <v>1</v>
      </c>
      <c r="G5" s="2" t="s">
        <v>15</v>
      </c>
      <c r="H5" s="6">
        <v>41169</v>
      </c>
      <c r="I5" s="6">
        <v>41169</v>
      </c>
      <c r="J5" s="6">
        <v>41166</v>
      </c>
      <c r="K5" s="8">
        <v>0</v>
      </c>
      <c r="L5" s="8">
        <v>190958146.16</v>
      </c>
      <c r="M5" s="4">
        <v>99.97808699</v>
      </c>
      <c r="N5" s="3">
        <v>8</v>
      </c>
      <c r="O5" s="3" t="s">
        <v>16</v>
      </c>
    </row>
    <row r="6" spans="1:15" ht="11.25">
      <c r="A6" s="2">
        <v>3</v>
      </c>
      <c r="B6" s="1" t="s">
        <v>30</v>
      </c>
      <c r="C6" s="1" t="s">
        <v>17</v>
      </c>
      <c r="D6" s="1" t="s">
        <v>20</v>
      </c>
      <c r="E6" s="6">
        <v>41170</v>
      </c>
      <c r="F6" s="7">
        <f aca="true" t="shared" si="0" ref="F6:F25">+E6-I6</f>
        <v>1</v>
      </c>
      <c r="G6" s="2" t="s">
        <v>15</v>
      </c>
      <c r="H6" s="6">
        <v>41169</v>
      </c>
      <c r="I6" s="6">
        <v>41169</v>
      </c>
      <c r="J6" s="6">
        <v>41166</v>
      </c>
      <c r="K6" s="8">
        <v>0</v>
      </c>
      <c r="L6" s="8">
        <v>39491344.36</v>
      </c>
      <c r="M6" s="4">
        <v>99.97808699</v>
      </c>
      <c r="N6" s="3">
        <v>8</v>
      </c>
      <c r="O6" s="3" t="s">
        <v>16</v>
      </c>
    </row>
    <row r="7" spans="1:15" ht="11.25">
      <c r="A7" s="2">
        <v>4</v>
      </c>
      <c r="B7" s="1" t="s">
        <v>30</v>
      </c>
      <c r="C7" s="1" t="s">
        <v>17</v>
      </c>
      <c r="D7" s="1" t="s">
        <v>21</v>
      </c>
      <c r="E7" s="6">
        <v>41170</v>
      </c>
      <c r="F7" s="7">
        <f t="shared" si="0"/>
        <v>1</v>
      </c>
      <c r="G7" s="2" t="s">
        <v>15</v>
      </c>
      <c r="H7" s="6">
        <v>41169</v>
      </c>
      <c r="I7" s="6">
        <v>41169</v>
      </c>
      <c r="J7" s="6">
        <v>41166</v>
      </c>
      <c r="K7" s="8">
        <v>0</v>
      </c>
      <c r="L7" s="8">
        <v>136270132.57</v>
      </c>
      <c r="M7" s="4">
        <v>99.97808699</v>
      </c>
      <c r="N7" s="3">
        <v>8</v>
      </c>
      <c r="O7" s="3" t="s">
        <v>16</v>
      </c>
    </row>
    <row r="8" spans="1:15" ht="11.25">
      <c r="A8" s="2">
        <v>5</v>
      </c>
      <c r="B8" s="1" t="s">
        <v>30</v>
      </c>
      <c r="C8" s="1" t="s">
        <v>17</v>
      </c>
      <c r="D8" s="1" t="s">
        <v>22</v>
      </c>
      <c r="E8" s="6">
        <v>41170</v>
      </c>
      <c r="F8" s="7">
        <f t="shared" si="0"/>
        <v>1</v>
      </c>
      <c r="G8" s="2" t="s">
        <v>15</v>
      </c>
      <c r="H8" s="6">
        <v>41169</v>
      </c>
      <c r="I8" s="6">
        <v>41169</v>
      </c>
      <c r="J8" s="6">
        <v>41166</v>
      </c>
      <c r="K8" s="8">
        <v>0</v>
      </c>
      <c r="L8" s="8">
        <v>2499452.17</v>
      </c>
      <c r="M8" s="4">
        <v>99.97808699</v>
      </c>
      <c r="N8" s="3">
        <v>8</v>
      </c>
      <c r="O8" s="3" t="s">
        <v>16</v>
      </c>
    </row>
    <row r="9" spans="1:15" ht="11.25">
      <c r="A9" s="2">
        <v>6</v>
      </c>
      <c r="B9" s="1" t="s">
        <v>30</v>
      </c>
      <c r="C9" s="1" t="s">
        <v>17</v>
      </c>
      <c r="D9" s="1" t="s">
        <v>23</v>
      </c>
      <c r="E9" s="6">
        <v>41170</v>
      </c>
      <c r="F9" s="7">
        <f t="shared" si="0"/>
        <v>1</v>
      </c>
      <c r="G9" s="2" t="s">
        <v>15</v>
      </c>
      <c r="H9" s="6">
        <v>41169</v>
      </c>
      <c r="I9" s="6">
        <v>41169</v>
      </c>
      <c r="J9" s="6">
        <v>41166</v>
      </c>
      <c r="K9" s="8">
        <v>0</v>
      </c>
      <c r="L9" s="8">
        <v>41790840.36</v>
      </c>
      <c r="M9" s="4">
        <v>99.97808699</v>
      </c>
      <c r="N9" s="3">
        <v>8</v>
      </c>
      <c r="O9" s="3" t="s">
        <v>16</v>
      </c>
    </row>
    <row r="10" spans="1:15" ht="11.25">
      <c r="A10" s="2">
        <v>7</v>
      </c>
      <c r="B10" s="1" t="s">
        <v>31</v>
      </c>
      <c r="C10" s="1" t="s">
        <v>40</v>
      </c>
      <c r="D10" s="1" t="s">
        <v>23</v>
      </c>
      <c r="E10" s="6">
        <v>41239</v>
      </c>
      <c r="F10" s="7">
        <f t="shared" si="0"/>
        <v>70</v>
      </c>
      <c r="G10" s="2" t="s">
        <v>15</v>
      </c>
      <c r="H10" s="6">
        <v>41169</v>
      </c>
      <c r="I10" s="6">
        <v>41169</v>
      </c>
      <c r="J10" s="6">
        <v>41166</v>
      </c>
      <c r="K10" s="8">
        <v>2500000</v>
      </c>
      <c r="L10" s="8">
        <v>246043500</v>
      </c>
      <c r="M10" s="4">
        <f>VLOOKUP($C10,'[2]MD1709-Final'!$A$1:$I$96,7,0)</f>
        <v>98.4369</v>
      </c>
      <c r="N10" s="3">
        <f>VLOOKUP($C10,'[2]MD1709-Final'!$A$1:$I$96,9,0)*100</f>
        <v>8.399870844945491</v>
      </c>
      <c r="O10" s="3" t="s">
        <v>16</v>
      </c>
    </row>
    <row r="11" spans="1:15" ht="11.25">
      <c r="A11" s="2">
        <v>8</v>
      </c>
      <c r="B11" s="1" t="s">
        <v>32</v>
      </c>
      <c r="C11" s="1" t="s">
        <v>41</v>
      </c>
      <c r="D11" s="1" t="s">
        <v>23</v>
      </c>
      <c r="E11" s="6">
        <v>41236</v>
      </c>
      <c r="F11" s="7">
        <f t="shared" si="0"/>
        <v>67</v>
      </c>
      <c r="G11" s="2" t="s">
        <v>15</v>
      </c>
      <c r="H11" s="6">
        <v>41169</v>
      </c>
      <c r="I11" s="6">
        <v>41169</v>
      </c>
      <c r="J11" s="6">
        <v>41166</v>
      </c>
      <c r="K11" s="8">
        <v>2500000</v>
      </c>
      <c r="L11" s="8">
        <v>246211500</v>
      </c>
      <c r="M11" s="4">
        <f>VLOOKUP($C11,'[2]MD1709-Final'!$A$1:$I$96,7,0)</f>
        <v>98.5021</v>
      </c>
      <c r="N11" s="3">
        <f>VLOOKUP($C11,'[2]MD1709-Final'!$A$1:$I$96,9,0)*100</f>
        <v>8.409811475177602</v>
      </c>
      <c r="O11" s="3" t="s">
        <v>16</v>
      </c>
    </row>
    <row r="12" spans="1:15" ht="11.25">
      <c r="A12" s="2">
        <v>9</v>
      </c>
      <c r="B12" s="1" t="s">
        <v>33</v>
      </c>
      <c r="C12" s="1" t="s">
        <v>42</v>
      </c>
      <c r="D12" s="1" t="s">
        <v>23</v>
      </c>
      <c r="E12" s="6">
        <v>41177</v>
      </c>
      <c r="F12" s="7">
        <f t="shared" si="0"/>
        <v>8</v>
      </c>
      <c r="G12" s="2" t="s">
        <v>15</v>
      </c>
      <c r="H12" s="6">
        <v>41169</v>
      </c>
      <c r="I12" s="6">
        <v>41169</v>
      </c>
      <c r="J12" s="6">
        <v>41166</v>
      </c>
      <c r="K12" s="8">
        <v>5000000</v>
      </c>
      <c r="L12" s="8">
        <v>499079000</v>
      </c>
      <c r="M12" s="4">
        <f>VLOOKUP($C12,'[2]MD1709-Final'!$A$1:$I$96,7,0)</f>
        <v>99.8388</v>
      </c>
      <c r="N12" s="3">
        <f>VLOOKUP($C12,'[2]MD1709-Final'!$A$1:$I$96,9,0)*100</f>
        <v>8.417692215428222</v>
      </c>
      <c r="O12" s="3" t="s">
        <v>16</v>
      </c>
    </row>
    <row r="13" spans="1:15" ht="11.25">
      <c r="A13" s="2">
        <v>10</v>
      </c>
      <c r="B13" s="1" t="s">
        <v>30</v>
      </c>
      <c r="C13" s="1" t="s">
        <v>17</v>
      </c>
      <c r="D13" s="1" t="s">
        <v>23</v>
      </c>
      <c r="E13" s="6">
        <v>41170</v>
      </c>
      <c r="F13" s="7">
        <f t="shared" si="0"/>
        <v>1</v>
      </c>
      <c r="G13" s="2" t="s">
        <v>15</v>
      </c>
      <c r="H13" s="6">
        <v>41169</v>
      </c>
      <c r="I13" s="6">
        <v>41169</v>
      </c>
      <c r="J13" s="6">
        <v>41166</v>
      </c>
      <c r="K13" s="8">
        <v>0</v>
      </c>
      <c r="L13" s="8">
        <v>22495069.57</v>
      </c>
      <c r="M13" s="4">
        <v>99.97808699</v>
      </c>
      <c r="N13" s="3">
        <v>8</v>
      </c>
      <c r="O13" s="3" t="s">
        <v>16</v>
      </c>
    </row>
    <row r="14" spans="1:15" ht="11.25">
      <c r="A14" s="2">
        <v>11</v>
      </c>
      <c r="B14" s="1" t="s">
        <v>34</v>
      </c>
      <c r="C14" s="1" t="s">
        <v>43</v>
      </c>
      <c r="D14" s="1" t="s">
        <v>23</v>
      </c>
      <c r="E14" s="6">
        <v>41207</v>
      </c>
      <c r="F14" s="7">
        <f t="shared" si="0"/>
        <v>38</v>
      </c>
      <c r="G14" s="2" t="s">
        <v>15</v>
      </c>
      <c r="H14" s="6">
        <v>41169</v>
      </c>
      <c r="I14" s="6">
        <v>41169</v>
      </c>
      <c r="J14" s="6">
        <v>41166</v>
      </c>
      <c r="K14" s="8">
        <v>1500000</v>
      </c>
      <c r="L14" s="8">
        <v>148722600</v>
      </c>
      <c r="M14" s="4">
        <v>99.1484</v>
      </c>
      <c r="N14" s="3">
        <v>8.25</v>
      </c>
      <c r="O14" s="3" t="s">
        <v>16</v>
      </c>
    </row>
    <row r="15" spans="1:15" ht="11.25">
      <c r="A15" s="2">
        <v>12</v>
      </c>
      <c r="B15" s="1" t="s">
        <v>35</v>
      </c>
      <c r="C15" s="1" t="s">
        <v>44</v>
      </c>
      <c r="D15" s="1" t="s">
        <v>23</v>
      </c>
      <c r="E15" s="6">
        <v>41187</v>
      </c>
      <c r="F15" s="7">
        <f t="shared" si="0"/>
        <v>18</v>
      </c>
      <c r="G15" s="2" t="s">
        <v>15</v>
      </c>
      <c r="H15" s="6">
        <v>41169</v>
      </c>
      <c r="I15" s="6">
        <v>41169</v>
      </c>
      <c r="J15" s="6">
        <v>41166</v>
      </c>
      <c r="K15" s="8">
        <v>2500000</v>
      </c>
      <c r="L15" s="8">
        <v>248987000</v>
      </c>
      <c r="M15" s="4">
        <v>99.5948</v>
      </c>
      <c r="N15" s="3">
        <v>8.25</v>
      </c>
      <c r="O15" s="3" t="s">
        <v>16</v>
      </c>
    </row>
    <row r="16" spans="1:15" ht="11.25">
      <c r="A16" s="2">
        <v>13</v>
      </c>
      <c r="B16" s="1" t="s">
        <v>36</v>
      </c>
      <c r="C16" s="1" t="s">
        <v>45</v>
      </c>
      <c r="D16" s="1" t="s">
        <v>23</v>
      </c>
      <c r="E16" s="6">
        <v>41197</v>
      </c>
      <c r="F16" s="7">
        <f t="shared" si="0"/>
        <v>28</v>
      </c>
      <c r="G16" s="2" t="s">
        <v>28</v>
      </c>
      <c r="H16" s="6">
        <v>41169</v>
      </c>
      <c r="I16" s="6">
        <v>41169</v>
      </c>
      <c r="J16" s="6">
        <v>41166</v>
      </c>
      <c r="K16" s="8">
        <v>1000000</v>
      </c>
      <c r="L16" s="8">
        <v>99374900</v>
      </c>
      <c r="M16" s="4">
        <v>99.3749</v>
      </c>
      <c r="N16" s="3">
        <v>8.2</v>
      </c>
      <c r="O16" s="3" t="s">
        <v>16</v>
      </c>
    </row>
    <row r="17" spans="1:15" ht="11.25">
      <c r="A17" s="2">
        <v>14</v>
      </c>
      <c r="B17" s="1" t="s">
        <v>37</v>
      </c>
      <c r="C17" s="1" t="s">
        <v>46</v>
      </c>
      <c r="D17" s="1" t="s">
        <v>23</v>
      </c>
      <c r="E17" s="6">
        <v>41176</v>
      </c>
      <c r="F17" s="7">
        <f t="shared" si="0"/>
        <v>7</v>
      </c>
      <c r="G17" s="2" t="s">
        <v>28</v>
      </c>
      <c r="H17" s="6">
        <v>41169</v>
      </c>
      <c r="I17" s="6">
        <v>41169</v>
      </c>
      <c r="J17" s="6">
        <v>41166</v>
      </c>
      <c r="K17" s="8">
        <v>1500000</v>
      </c>
      <c r="L17" s="8">
        <v>149766150</v>
      </c>
      <c r="M17" s="4">
        <f>VLOOKUP($C17,'[2]MD1709-Final'!$A$1:$I$96,7,0)</f>
        <v>99.8664</v>
      </c>
      <c r="N17" s="3">
        <f>VLOOKUP($C17,'[2]MD1709-Final'!$A$1:$I$96,9,0)*100</f>
        <v>8.138205976511973</v>
      </c>
      <c r="O17" s="3" t="s">
        <v>29</v>
      </c>
    </row>
    <row r="18" spans="1:15" ht="11.25">
      <c r="A18" s="2">
        <v>15</v>
      </c>
      <c r="B18" s="1" t="s">
        <v>38</v>
      </c>
      <c r="C18" s="1" t="s">
        <v>47</v>
      </c>
      <c r="D18" s="1" t="s">
        <v>23</v>
      </c>
      <c r="E18" s="6">
        <v>41243</v>
      </c>
      <c r="F18" s="7">
        <f t="shared" si="0"/>
        <v>73</v>
      </c>
      <c r="G18" s="2" t="s">
        <v>28</v>
      </c>
      <c r="H18" s="6">
        <v>41169</v>
      </c>
      <c r="I18" s="6">
        <v>41170</v>
      </c>
      <c r="J18" s="6">
        <v>41166</v>
      </c>
      <c r="K18" s="8">
        <v>2500000</v>
      </c>
      <c r="L18" s="8">
        <v>245908000</v>
      </c>
      <c r="M18" s="4">
        <v>98.3632</v>
      </c>
      <c r="N18" s="3">
        <v>8.32</v>
      </c>
      <c r="O18" s="3" t="s">
        <v>16</v>
      </c>
    </row>
    <row r="19" spans="1:15" ht="11.25">
      <c r="A19" s="2">
        <v>16</v>
      </c>
      <c r="B19" s="1" t="s">
        <v>30</v>
      </c>
      <c r="C19" s="1" t="s">
        <v>17</v>
      </c>
      <c r="D19" s="1" t="s">
        <v>24</v>
      </c>
      <c r="E19" s="6">
        <v>41170</v>
      </c>
      <c r="F19" s="7">
        <f t="shared" si="0"/>
        <v>1</v>
      </c>
      <c r="G19" s="2" t="s">
        <v>15</v>
      </c>
      <c r="H19" s="6">
        <v>41169</v>
      </c>
      <c r="I19" s="6">
        <v>41169</v>
      </c>
      <c r="J19" s="6">
        <v>41166</v>
      </c>
      <c r="K19" s="8">
        <v>0</v>
      </c>
      <c r="L19" s="5">
        <v>206854661.99</v>
      </c>
      <c r="M19" s="4">
        <v>99.97808699</v>
      </c>
      <c r="N19" s="3">
        <v>8</v>
      </c>
      <c r="O19" s="3" t="s">
        <v>16</v>
      </c>
    </row>
    <row r="20" spans="1:15" ht="11.25">
      <c r="A20" s="2">
        <v>17</v>
      </c>
      <c r="B20" s="1" t="s">
        <v>39</v>
      </c>
      <c r="C20" s="1" t="s">
        <v>48</v>
      </c>
      <c r="D20" s="1" t="s">
        <v>24</v>
      </c>
      <c r="E20" s="6">
        <v>41295</v>
      </c>
      <c r="F20" s="7">
        <f t="shared" si="0"/>
        <v>125</v>
      </c>
      <c r="G20" s="2" t="s">
        <v>15</v>
      </c>
      <c r="H20" s="6">
        <v>41169</v>
      </c>
      <c r="I20" s="6">
        <v>41170</v>
      </c>
      <c r="J20" s="6">
        <v>41166</v>
      </c>
      <c r="K20" s="8">
        <v>2500000</v>
      </c>
      <c r="L20" s="5">
        <v>242807250</v>
      </c>
      <c r="M20" s="4">
        <f>VLOOKUP($C20,'[2]MD1709-Final'!$A$1:$I$96,7,0)</f>
        <v>97.1294</v>
      </c>
      <c r="N20" s="3">
        <f>VLOOKUP($C20,'[2]MD1709-Final'!$A$1:$I$96,9,0)*100</f>
        <v>8.63</v>
      </c>
      <c r="O20" s="3" t="s">
        <v>16</v>
      </c>
    </row>
    <row r="21" spans="1:15" ht="11.25">
      <c r="A21" s="2">
        <v>18</v>
      </c>
      <c r="B21" s="1" t="s">
        <v>36</v>
      </c>
      <c r="C21" s="1" t="s">
        <v>45</v>
      </c>
      <c r="D21" s="1" t="s">
        <v>24</v>
      </c>
      <c r="E21" s="6">
        <v>41197</v>
      </c>
      <c r="F21" s="7">
        <f t="shared" si="0"/>
        <v>28</v>
      </c>
      <c r="G21" s="2" t="s">
        <v>15</v>
      </c>
      <c r="H21" s="6">
        <v>41169</v>
      </c>
      <c r="I21" s="6">
        <v>41169</v>
      </c>
      <c r="J21" s="6">
        <v>41166</v>
      </c>
      <c r="K21" s="8">
        <v>1500000</v>
      </c>
      <c r="L21" s="5">
        <v>149062350</v>
      </c>
      <c r="M21" s="4">
        <v>99.3749</v>
      </c>
      <c r="N21" s="3">
        <v>8.2</v>
      </c>
      <c r="O21" s="3" t="s">
        <v>16</v>
      </c>
    </row>
    <row r="22" spans="1:15" ht="11.25">
      <c r="A22" s="2">
        <v>19</v>
      </c>
      <c r="B22" s="1" t="s">
        <v>30</v>
      </c>
      <c r="C22" s="1" t="s">
        <v>17</v>
      </c>
      <c r="D22" s="1" t="s">
        <v>25</v>
      </c>
      <c r="E22" s="6">
        <v>41170</v>
      </c>
      <c r="F22" s="7">
        <f t="shared" si="0"/>
        <v>1</v>
      </c>
      <c r="G22" s="2" t="s">
        <v>15</v>
      </c>
      <c r="H22" s="6">
        <v>41169</v>
      </c>
      <c r="I22" s="6">
        <v>41169</v>
      </c>
      <c r="J22" s="6">
        <v>41166</v>
      </c>
      <c r="K22" s="8">
        <v>0</v>
      </c>
      <c r="L22" s="5">
        <v>43790402.1</v>
      </c>
      <c r="M22" s="4">
        <v>99.97808699</v>
      </c>
      <c r="N22" s="3">
        <v>8</v>
      </c>
      <c r="O22" s="3" t="s">
        <v>16</v>
      </c>
    </row>
    <row r="23" spans="1:15" ht="11.25">
      <c r="A23" s="2">
        <v>20</v>
      </c>
      <c r="B23" s="1" t="s">
        <v>30</v>
      </c>
      <c r="C23" s="1" t="s">
        <v>17</v>
      </c>
      <c r="D23" s="1" t="s">
        <v>26</v>
      </c>
      <c r="E23" s="6">
        <v>41170</v>
      </c>
      <c r="F23" s="7">
        <f t="shared" si="0"/>
        <v>1</v>
      </c>
      <c r="G23" s="2" t="s">
        <v>15</v>
      </c>
      <c r="H23" s="6">
        <v>41169</v>
      </c>
      <c r="I23" s="6">
        <v>41169</v>
      </c>
      <c r="J23" s="6">
        <v>41166</v>
      </c>
      <c r="K23" s="8">
        <v>0</v>
      </c>
      <c r="L23" s="5">
        <v>18595924.18</v>
      </c>
      <c r="M23" s="4">
        <v>99.97808699</v>
      </c>
      <c r="N23" s="3">
        <v>8</v>
      </c>
      <c r="O23" s="3" t="s">
        <v>16</v>
      </c>
    </row>
    <row r="24" spans="1:15" ht="11.25">
      <c r="A24" s="1">
        <v>21</v>
      </c>
      <c r="B24" s="1" t="s">
        <v>30</v>
      </c>
      <c r="C24" s="1" t="s">
        <v>17</v>
      </c>
      <c r="D24" s="1" t="s">
        <v>27</v>
      </c>
      <c r="E24" s="6">
        <v>41170</v>
      </c>
      <c r="F24" s="7">
        <f t="shared" si="0"/>
        <v>1</v>
      </c>
      <c r="G24" s="2" t="s">
        <v>15</v>
      </c>
      <c r="H24" s="6">
        <v>41169</v>
      </c>
      <c r="I24" s="6">
        <v>41169</v>
      </c>
      <c r="J24" s="6">
        <v>41166</v>
      </c>
      <c r="K24" s="8">
        <v>0</v>
      </c>
      <c r="L24" s="5">
        <v>141269036.92</v>
      </c>
      <c r="M24" s="4">
        <v>99.97808699</v>
      </c>
      <c r="N24" s="3">
        <v>8</v>
      </c>
      <c r="O24" s="3" t="s">
        <v>16</v>
      </c>
    </row>
    <row r="25" spans="1:15" ht="11.25">
      <c r="A25" s="1">
        <v>22</v>
      </c>
      <c r="B25" s="1" t="s">
        <v>37</v>
      </c>
      <c r="C25" s="1" t="s">
        <v>46</v>
      </c>
      <c r="D25" s="1" t="s">
        <v>27</v>
      </c>
      <c r="E25" s="6">
        <v>41176</v>
      </c>
      <c r="F25" s="7">
        <f t="shared" si="0"/>
        <v>7</v>
      </c>
      <c r="G25" s="2" t="s">
        <v>15</v>
      </c>
      <c r="H25" s="6">
        <v>41169</v>
      </c>
      <c r="I25" s="6">
        <v>41169</v>
      </c>
      <c r="J25" s="6">
        <v>41166</v>
      </c>
      <c r="K25" s="8">
        <v>1500000</v>
      </c>
      <c r="L25" s="5">
        <v>149766150</v>
      </c>
      <c r="M25" s="4">
        <f>VLOOKUP($C25,'[2]MD1709-Final'!$A$1:$I$96,7,0)</f>
        <v>99.8664</v>
      </c>
      <c r="N25" s="3">
        <f>VLOOKUP($C25,'[2]MD1709-Final'!$A$1:$I$96,9,0)*100</f>
        <v>8.138205976511973</v>
      </c>
      <c r="O25" s="3" t="s">
        <v>29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2012-10-17T09:08:27Z</dcterms:modified>
  <cp:category/>
  <cp:version/>
  <cp:contentType/>
  <cp:contentStatus/>
</cp:coreProperties>
</file>