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<sst xmlns="http://schemas.openxmlformats.org/spreadsheetml/2006/main" count="80" uniqueCount="36">
  <si>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</si>
  <si>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</si>
  <si>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</si>
  <si>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</si>
  <si>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</si>
  <si>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</si>
  <si>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</si>
  <si>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</si>
  <si>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</si>
  <si>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</si>
  <si>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</si>
  <si>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</si>
  <si>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</si>
  <si>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</si>
  <si>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</si>
  <si>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</si>
  <si>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</si>
  <si>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</si>
  <si>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</si>
  <si>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</si>
  <si>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</si>
  <si>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</si>
  <si>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</si>
  <si>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</si>
  <si>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</si>
  <si>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</si>
  <si>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</si>
  <si>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</si>
  <si>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</si>
  <si>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CBLO 18-OCT-2012</t>
  </si>
  <si>
    <t>Redington (India) Limited - CP - 0% -14-Dec-2012</t>
  </si>
  <si>
    <t>Yes Bank Ltd. - CD - 0% -04-Jan-2013</t>
  </si>
  <si>
    <t>IndusInd Bank Ltd. - CD - 0% -04-Dec-2012</t>
  </si>
  <si>
    <t>INE891D14FC6</t>
  </si>
  <si>
    <t>INE528G16RI4</t>
  </si>
  <si>
    <t>INE095A16GK6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</si>
</sst>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161012\Citi%20Valuation\Valuation_161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171012\Citi%20Valuation\Valuation_171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tion1610-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1710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INE860H14ID4</v>
          </cell>
          <cell r="B2" t="str">
            <v>ADITYA BIRLA FINANCE 15NOV2012 CP</v>
          </cell>
          <cell r="C2">
            <v>0</v>
          </cell>
          <cell r="D2" t="str">
            <v>A</v>
          </cell>
          <cell r="E2">
            <v>99.36223</v>
          </cell>
          <cell r="F2">
            <v>0</v>
          </cell>
          <cell r="G2">
            <v>99.3525</v>
          </cell>
          <cell r="H2">
            <v>99.3622</v>
          </cell>
          <cell r="I2">
            <v>99.36223</v>
          </cell>
          <cell r="J2">
            <v>60</v>
          </cell>
          <cell r="K2">
            <v>0.1</v>
          </cell>
          <cell r="L2">
            <v>0.1</v>
          </cell>
          <cell r="M2">
            <v>0</v>
          </cell>
          <cell r="N2">
            <v>0</v>
          </cell>
        </row>
        <row r="3">
          <cell r="A3" t="str">
            <v>INE860H14HW6</v>
          </cell>
          <cell r="B3" t="str">
            <v>ADITYA BIRLA FINANCE 29OCT2012 CD</v>
          </cell>
          <cell r="C3">
            <v>0</v>
          </cell>
          <cell r="D3" t="str">
            <v>A</v>
          </cell>
          <cell r="E3">
            <v>99.7449629629634</v>
          </cell>
          <cell r="F3">
            <v>0</v>
          </cell>
          <cell r="G3">
            <v>99.7469</v>
          </cell>
          <cell r="H3">
            <v>99.745</v>
          </cell>
          <cell r="I3">
            <v>99.7449629629634</v>
          </cell>
          <cell r="J3">
            <v>60</v>
          </cell>
          <cell r="K3">
            <v>0.1</v>
          </cell>
          <cell r="L3">
            <v>0.1</v>
          </cell>
          <cell r="M3">
            <v>0</v>
          </cell>
          <cell r="N3">
            <v>0</v>
          </cell>
        </row>
        <row r="4">
          <cell r="A4" t="str">
            <v>INE428A16HH3</v>
          </cell>
          <cell r="B4" t="str">
            <v>ALLAHABAD BANK 20NOV2012 CD</v>
          </cell>
          <cell r="C4">
            <v>0</v>
          </cell>
          <cell r="D4" t="str">
            <v>A</v>
          </cell>
          <cell r="E4">
            <v>99.2885340425534</v>
          </cell>
          <cell r="F4">
            <v>0</v>
          </cell>
          <cell r="G4">
            <v>99.2654</v>
          </cell>
          <cell r="H4">
            <v>99.2885</v>
          </cell>
          <cell r="I4">
            <v>99.2885340425534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INE428A16HT8</v>
          </cell>
          <cell r="B5" t="str">
            <v>ALLAHABAD BANK 29OCT2012 CD</v>
          </cell>
          <cell r="C5">
            <v>0</v>
          </cell>
          <cell r="D5" t="str">
            <v>A</v>
          </cell>
          <cell r="E5">
            <v>99.755</v>
          </cell>
          <cell r="F5">
            <v>0</v>
          </cell>
          <cell r="G5">
            <v>99.7553</v>
          </cell>
          <cell r="H5">
            <v>99.755</v>
          </cell>
          <cell r="I5">
            <v>99.755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INE428A16HI1</v>
          </cell>
          <cell r="B6" t="str">
            <v>ALLAHABAD BANK 30OCT2012 CD</v>
          </cell>
          <cell r="C6">
            <v>0</v>
          </cell>
          <cell r="D6" t="str">
            <v>A</v>
          </cell>
          <cell r="E6">
            <v>99.7337846153846</v>
          </cell>
          <cell r="F6">
            <v>0</v>
          </cell>
          <cell r="G6">
            <v>99.7331</v>
          </cell>
          <cell r="H6">
            <v>99.7338</v>
          </cell>
          <cell r="I6">
            <v>99.7337846153846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</v>
          </cell>
        </row>
        <row r="7">
          <cell r="A7" t="str">
            <v>INE457A16AW6</v>
          </cell>
          <cell r="B7" t="str">
            <v>BANK OF MAHARASHTRA 05NOV12 CD</v>
          </cell>
          <cell r="C7">
            <v>0</v>
          </cell>
          <cell r="D7" t="str">
            <v>A</v>
          </cell>
          <cell r="E7">
            <v>99.60283</v>
          </cell>
          <cell r="F7">
            <v>0</v>
          </cell>
          <cell r="G7">
            <v>99.5999</v>
          </cell>
          <cell r="H7">
            <v>99.6028</v>
          </cell>
          <cell r="I7">
            <v>99.60283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</v>
          </cell>
        </row>
        <row r="8">
          <cell r="A8" t="str">
            <v>INE476A16IP3</v>
          </cell>
          <cell r="B8" t="str">
            <v>CANARA BANK 23NOV2012  CD</v>
          </cell>
          <cell r="C8">
            <v>0</v>
          </cell>
          <cell r="D8" t="str">
            <v>A</v>
          </cell>
          <cell r="E8">
            <v>99.2026</v>
          </cell>
          <cell r="F8">
            <v>0</v>
          </cell>
          <cell r="G8">
            <v>99.1992</v>
          </cell>
          <cell r="H8">
            <v>99.2026</v>
          </cell>
          <cell r="I8">
            <v>99.2026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</v>
          </cell>
        </row>
        <row r="9">
          <cell r="A9" t="str">
            <v>INE483A16DQ8</v>
          </cell>
          <cell r="B9" t="str">
            <v>CENTRAL BANK OF INDIA 26NOV2012 CD</v>
          </cell>
          <cell r="C9">
            <v>0</v>
          </cell>
          <cell r="D9" t="str">
            <v>A</v>
          </cell>
          <cell r="E9">
            <v>99.135670491804</v>
          </cell>
          <cell r="F9">
            <v>0</v>
          </cell>
          <cell r="G9">
            <v>99.133</v>
          </cell>
          <cell r="H9">
            <v>99.1357</v>
          </cell>
          <cell r="I9">
            <v>99.135670491804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</v>
          </cell>
        </row>
        <row r="10">
          <cell r="A10" t="str">
            <v>INE483A16DR6</v>
          </cell>
          <cell r="B10" t="str">
            <v>CENTRAL BANK OF INDIA 30NOV2012 CD</v>
          </cell>
          <cell r="C10">
            <v>0</v>
          </cell>
          <cell r="D10" t="str">
            <v>A</v>
          </cell>
          <cell r="E10">
            <v>99.0528533333334</v>
          </cell>
          <cell r="F10">
            <v>0</v>
          </cell>
          <cell r="G10">
            <v>99.0449</v>
          </cell>
          <cell r="H10">
            <v>99.0529</v>
          </cell>
          <cell r="I10">
            <v>99.0528533333334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</v>
          </cell>
        </row>
        <row r="11">
          <cell r="A11" t="str">
            <v>INE532F14IE1</v>
          </cell>
          <cell r="B11" t="str">
            <v>EDELWEISS FINANCIAL - 01-NOV-2012</v>
          </cell>
          <cell r="C11">
            <v>0</v>
          </cell>
          <cell r="D11" t="str">
            <v>A</v>
          </cell>
          <cell r="E11">
            <v>99.6719916666669</v>
          </cell>
          <cell r="F11">
            <v>0</v>
          </cell>
          <cell r="G11">
            <v>99.6507</v>
          </cell>
          <cell r="H11">
            <v>99.672</v>
          </cell>
          <cell r="I11">
            <v>99.6719916666669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</v>
          </cell>
        </row>
        <row r="12">
          <cell r="A12" t="str">
            <v>INE514E14DY1</v>
          </cell>
          <cell r="B12" t="str">
            <v>EXIM BANK 25OCT2012 CP</v>
          </cell>
          <cell r="C12">
            <v>0</v>
          </cell>
          <cell r="D12" t="str">
            <v>A</v>
          </cell>
          <cell r="E12">
            <v>99.84761</v>
          </cell>
          <cell r="F12">
            <v>0</v>
          </cell>
          <cell r="G12">
            <v>99.8441</v>
          </cell>
          <cell r="H12">
            <v>99.8476</v>
          </cell>
          <cell r="I12">
            <v>99.84761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</v>
          </cell>
        </row>
        <row r="13">
          <cell r="A13" t="str">
            <v>INE171A16DO4</v>
          </cell>
          <cell r="B13" t="str">
            <v>FEDERAL BANK 29OCT2012 CD</v>
          </cell>
          <cell r="C13">
            <v>0</v>
          </cell>
          <cell r="D13" t="str">
            <v>A</v>
          </cell>
          <cell r="E13">
            <v>99.7589777777777</v>
          </cell>
          <cell r="F13">
            <v>0</v>
          </cell>
          <cell r="G13">
            <v>99.7536</v>
          </cell>
          <cell r="H13">
            <v>99.759</v>
          </cell>
          <cell r="I13">
            <v>99.7589777777777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</v>
          </cell>
        </row>
        <row r="14">
          <cell r="A14" t="str">
            <v>INE535H14BF2</v>
          </cell>
          <cell r="B14" t="str">
            <v>FULLERTON INDIA CREDIT COMPANY 21NOV2012 CP</v>
          </cell>
          <cell r="C14">
            <v>0</v>
          </cell>
          <cell r="D14" t="str">
            <v>A</v>
          </cell>
          <cell r="E14">
            <v>99.1505666666661</v>
          </cell>
          <cell r="F14">
            <v>0</v>
          </cell>
          <cell r="G14">
            <v>99.1652</v>
          </cell>
          <cell r="H14">
            <v>99.1506</v>
          </cell>
          <cell r="I14">
            <v>99.1505666666661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</v>
          </cell>
        </row>
        <row r="15">
          <cell r="A15" t="str">
            <v>INE688I14564</v>
          </cell>
          <cell r="B15" t="str">
            <v>FUTURE CAPITAL HOLDINGS LTD 23OCT12 CP</v>
          </cell>
          <cell r="C15">
            <v>0</v>
          </cell>
          <cell r="D15" t="str">
            <v>A</v>
          </cell>
          <cell r="E15">
            <v>99.8558040279363</v>
          </cell>
          <cell r="F15">
            <v>0</v>
          </cell>
          <cell r="G15">
            <v>99.8667</v>
          </cell>
          <cell r="H15">
            <v>99.8558</v>
          </cell>
          <cell r="I15">
            <v>99.8558040279363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0.1081</v>
          </cell>
        </row>
        <row r="16">
          <cell r="A16" t="str">
            <v>INE850D14629</v>
          </cell>
          <cell r="B16" t="str">
            <v>GODREJ AGROVET LTD 30NOV2012 CP</v>
          </cell>
          <cell r="C16">
            <v>0</v>
          </cell>
          <cell r="D16" t="str">
            <v>A</v>
          </cell>
          <cell r="E16">
            <v>98.995915873016</v>
          </cell>
          <cell r="F16">
            <v>0</v>
          </cell>
          <cell r="G16">
            <v>99.0293</v>
          </cell>
          <cell r="H16">
            <v>98.9959</v>
          </cell>
          <cell r="I16">
            <v>98.995915873016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</v>
          </cell>
        </row>
        <row r="17">
          <cell r="A17" t="str">
            <v>INE580B14832</v>
          </cell>
          <cell r="B17" t="str">
            <v>GRUH FINANCE CP 07122012</v>
          </cell>
          <cell r="C17">
            <v>0</v>
          </cell>
          <cell r="D17" t="str">
            <v>A</v>
          </cell>
          <cell r="E17">
            <v>98.8639285714285</v>
          </cell>
          <cell r="F17">
            <v>0</v>
          </cell>
          <cell r="G17">
            <v>98.8524</v>
          </cell>
          <cell r="H17">
            <v>98.8639</v>
          </cell>
          <cell r="I17">
            <v>98.8639285714285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</v>
          </cell>
        </row>
        <row r="18">
          <cell r="A18" t="str">
            <v>INE494M14064</v>
          </cell>
          <cell r="B18" t="str">
            <v>IFCI FACTORS LTD 16NOV12 CP</v>
          </cell>
          <cell r="C18">
            <v>0</v>
          </cell>
          <cell r="D18" t="str">
            <v>A</v>
          </cell>
          <cell r="E18">
            <v>99.2011886179803</v>
          </cell>
          <cell r="F18">
            <v>0</v>
          </cell>
          <cell r="G18">
            <v>99.2469</v>
          </cell>
          <cell r="H18">
            <v>99.2012</v>
          </cell>
          <cell r="I18">
            <v>99.2011886179803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0.103125</v>
          </cell>
        </row>
        <row r="19">
          <cell r="A19" t="str">
            <v>INE494M14056</v>
          </cell>
          <cell r="B19" t="str">
            <v>IFCI FACTORS LTD 22OCT12 CP</v>
          </cell>
          <cell r="C19">
            <v>0</v>
          </cell>
          <cell r="D19" t="str">
            <v>A</v>
          </cell>
          <cell r="E19">
            <v>99.8868004930758</v>
          </cell>
          <cell r="F19">
            <v>0</v>
          </cell>
          <cell r="G19">
            <v>99.8969</v>
          </cell>
          <cell r="H19">
            <v>99.8868</v>
          </cell>
          <cell r="I19">
            <v>99.8868004930758</v>
          </cell>
          <cell r="J19">
            <v>60</v>
          </cell>
          <cell r="K19">
            <v>0.1</v>
          </cell>
          <cell r="L19">
            <v>0.1</v>
          </cell>
          <cell r="M19">
            <v>0</v>
          </cell>
          <cell r="N19">
            <v>0.106025</v>
          </cell>
        </row>
        <row r="20">
          <cell r="A20" t="str">
            <v>INE727M14018</v>
          </cell>
          <cell r="B20" t="str">
            <v>IFCI VENTURES LTD 07NOV12 CP</v>
          </cell>
          <cell r="C20">
            <v>0</v>
          </cell>
          <cell r="D20" t="str">
            <v>A</v>
          </cell>
          <cell r="E20">
            <v>99.4368633220295</v>
          </cell>
          <cell r="F20">
            <v>0</v>
          </cell>
          <cell r="G20">
            <v>99.4643</v>
          </cell>
          <cell r="H20">
            <v>99.4369</v>
          </cell>
          <cell r="I20">
            <v>99.4368633220295</v>
          </cell>
          <cell r="J20">
            <v>60</v>
          </cell>
          <cell r="K20">
            <v>0.1</v>
          </cell>
          <cell r="L20">
            <v>0.1</v>
          </cell>
          <cell r="M20">
            <v>0</v>
          </cell>
          <cell r="N20">
            <v>0.105475</v>
          </cell>
        </row>
        <row r="21">
          <cell r="A21" t="str">
            <v>INE121H14AE6</v>
          </cell>
          <cell r="B21" t="str">
            <v>IL&amp;FS FINANCIAL SERVICES 22OCT2012 CP</v>
          </cell>
          <cell r="C21">
            <v>0</v>
          </cell>
          <cell r="D21" t="str">
            <v>A</v>
          </cell>
          <cell r="E21">
            <v>99.907522580645</v>
          </cell>
          <cell r="F21">
            <v>0</v>
          </cell>
          <cell r="G21">
            <v>99.9092</v>
          </cell>
          <cell r="H21">
            <v>99.9075</v>
          </cell>
          <cell r="I21">
            <v>99.907522580645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</v>
          </cell>
        </row>
        <row r="22">
          <cell r="A22" t="str">
            <v>INE562A16CE7</v>
          </cell>
          <cell r="B22" t="str">
            <v>INDIAN BANK 03DEC2012 CD</v>
          </cell>
          <cell r="C22">
            <v>0</v>
          </cell>
          <cell r="D22" t="str">
            <v>A</v>
          </cell>
          <cell r="E22">
            <v>98.9851836734694</v>
          </cell>
          <cell r="F22">
            <v>0</v>
          </cell>
          <cell r="G22">
            <v>98.979</v>
          </cell>
          <cell r="H22">
            <v>98.9852</v>
          </cell>
          <cell r="I22">
            <v>98.9851836734694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</v>
          </cell>
        </row>
        <row r="23">
          <cell r="A23" t="str">
            <v>INE095A16GK6</v>
          </cell>
          <cell r="B23" t="str">
            <v>INDUSIND BANK 04DEC12 CD</v>
          </cell>
          <cell r="C23">
            <v>0</v>
          </cell>
          <cell r="D23" t="str">
            <v>A</v>
          </cell>
          <cell r="E23">
            <v>98.9551</v>
          </cell>
          <cell r="F23">
            <v>0</v>
          </cell>
          <cell r="G23">
            <v>98.9501</v>
          </cell>
          <cell r="H23">
            <v>98.9551</v>
          </cell>
          <cell r="I23">
            <v>98.9551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</v>
          </cell>
        </row>
        <row r="24">
          <cell r="A24" t="str">
            <v>INE168A16DB7</v>
          </cell>
          <cell r="B24" t="str">
            <v>JAMMU &amp; KASHMIR BANK 22NOV2012 CD</v>
          </cell>
          <cell r="C24">
            <v>0</v>
          </cell>
          <cell r="D24" t="str">
            <v>A</v>
          </cell>
          <cell r="E24">
            <v>99.2212093023256</v>
          </cell>
          <cell r="F24">
            <v>0</v>
          </cell>
          <cell r="G24">
            <v>99.2161</v>
          </cell>
          <cell r="H24">
            <v>99.2212</v>
          </cell>
          <cell r="I24">
            <v>99.2212093023256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</v>
          </cell>
        </row>
        <row r="25">
          <cell r="A25" t="str">
            <v>INE389H14363</v>
          </cell>
          <cell r="B25" t="str">
            <v>KEC INTERNATIONAL LTD 11DEC2012 CP</v>
          </cell>
          <cell r="C25">
            <v>0</v>
          </cell>
          <cell r="D25" t="str">
            <v>A</v>
          </cell>
          <cell r="E25">
            <v>98.7756260235546</v>
          </cell>
          <cell r="F25">
            <v>0</v>
          </cell>
          <cell r="G25">
            <v>98.7696</v>
          </cell>
          <cell r="H25">
            <v>98.7756</v>
          </cell>
          <cell r="I25">
            <v>98.7756260235546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0.0839</v>
          </cell>
        </row>
        <row r="26">
          <cell r="A26" t="str">
            <v>INE414G14866</v>
          </cell>
          <cell r="B26" t="str">
            <v>MUTHOOT FINANCE LTD 01NOV12 CP</v>
          </cell>
          <cell r="C26">
            <v>0</v>
          </cell>
          <cell r="D26" t="str">
            <v>A</v>
          </cell>
          <cell r="E26">
            <v>99.5947057395219</v>
          </cell>
          <cell r="F26">
            <v>0</v>
          </cell>
          <cell r="G26">
            <v>99.6244</v>
          </cell>
          <cell r="H26">
            <v>99.5947</v>
          </cell>
          <cell r="I26">
            <v>99.5947057395219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0.108525</v>
          </cell>
        </row>
        <row r="27">
          <cell r="A27" t="str">
            <v>INE414G14932</v>
          </cell>
          <cell r="B27" t="str">
            <v>MUTHOOT FINANCE LTD 04DEC12 CP</v>
          </cell>
          <cell r="C27">
            <v>0</v>
          </cell>
          <cell r="D27" t="str">
            <v>A</v>
          </cell>
          <cell r="E27">
            <v>98.7580888697154</v>
          </cell>
          <cell r="F27">
            <v>0</v>
          </cell>
          <cell r="G27">
            <v>98.7406</v>
          </cell>
          <cell r="H27">
            <v>98.7581</v>
          </cell>
          <cell r="I27">
            <v>98.7580888697154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0.098</v>
          </cell>
        </row>
        <row r="28">
          <cell r="A28" t="str">
            <v>INE091A14170</v>
          </cell>
          <cell r="B28" t="str">
            <v>NIRMA 31OCT2012 CP</v>
          </cell>
          <cell r="C28">
            <v>0</v>
          </cell>
          <cell r="D28" t="str">
            <v>A</v>
          </cell>
          <cell r="E28">
            <v>99.701</v>
          </cell>
          <cell r="F28">
            <v>0</v>
          </cell>
          <cell r="G28">
            <v>99.709</v>
          </cell>
          <cell r="H28">
            <v>99.701</v>
          </cell>
          <cell r="I28">
            <v>99.701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</v>
          </cell>
        </row>
        <row r="29">
          <cell r="A29" t="str">
            <v>INE141A16FK0</v>
          </cell>
          <cell r="B29" t="str">
            <v>ORIENTAL BANK OF COMMERCE 03DEC2012 CD</v>
          </cell>
          <cell r="C29">
            <v>0</v>
          </cell>
          <cell r="D29" t="str">
            <v>A</v>
          </cell>
          <cell r="E29">
            <v>98.9837833333333</v>
          </cell>
          <cell r="F29">
            <v>0</v>
          </cell>
          <cell r="G29">
            <v>98.979</v>
          </cell>
          <cell r="H29">
            <v>98.9838</v>
          </cell>
          <cell r="I29">
            <v>98.9837833333333</v>
          </cell>
          <cell r="J29">
            <v>60</v>
          </cell>
          <cell r="K29">
            <v>0.1</v>
          </cell>
          <cell r="L29">
            <v>0.1</v>
          </cell>
          <cell r="M29">
            <v>0</v>
          </cell>
          <cell r="N29">
            <v>0.0848</v>
          </cell>
        </row>
        <row r="30">
          <cell r="A30" t="str">
            <v>INE141A16IG2</v>
          </cell>
          <cell r="B30" t="str">
            <v>ORIENTAL BANK OF COMMERCE 05NOV2012 CD</v>
          </cell>
          <cell r="C30">
            <v>0</v>
          </cell>
          <cell r="D30" t="str">
            <v>A</v>
          </cell>
          <cell r="E30">
            <v>99.6038285714285</v>
          </cell>
          <cell r="F30">
            <v>0</v>
          </cell>
          <cell r="G30">
            <v>99.5999</v>
          </cell>
          <cell r="H30">
            <v>99.6038</v>
          </cell>
          <cell r="I30">
            <v>99.6038285714285</v>
          </cell>
          <cell r="J30">
            <v>60</v>
          </cell>
          <cell r="K30">
            <v>0.1</v>
          </cell>
          <cell r="L30">
            <v>0.1</v>
          </cell>
          <cell r="M30">
            <v>0</v>
          </cell>
          <cell r="N30">
            <v>0</v>
          </cell>
        </row>
        <row r="31">
          <cell r="A31" t="str">
            <v>INE141A16FQ7</v>
          </cell>
          <cell r="B31" t="str">
            <v>ORIENTAL BANK OF COMMERCE 13DEC12 CD</v>
          </cell>
          <cell r="C31">
            <v>0</v>
          </cell>
          <cell r="D31" t="str">
            <v>A</v>
          </cell>
          <cell r="E31">
            <v>98.7605</v>
          </cell>
          <cell r="F31">
            <v>0</v>
          </cell>
          <cell r="G31">
            <v>98.7613</v>
          </cell>
          <cell r="H31">
            <v>98.7605</v>
          </cell>
          <cell r="I31">
            <v>98.7605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0.08155</v>
          </cell>
        </row>
        <row r="32">
          <cell r="A32" t="str">
            <v>INE141A16FR5</v>
          </cell>
          <cell r="B32" t="str">
            <v>ORIENTAL BANK OF COMMMERCE 14DEC2012 CD</v>
          </cell>
          <cell r="C32">
            <v>0</v>
          </cell>
          <cell r="D32" t="str">
            <v>A</v>
          </cell>
          <cell r="E32">
            <v>98.750168980117</v>
          </cell>
          <cell r="F32">
            <v>0</v>
          </cell>
          <cell r="G32">
            <v>98.7463</v>
          </cell>
          <cell r="H32">
            <v>98.7502</v>
          </cell>
          <cell r="I32">
            <v>98.750168980117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0.0811</v>
          </cell>
        </row>
        <row r="33">
          <cell r="A33" t="str">
            <v>INE608A16DY4</v>
          </cell>
          <cell r="B33" t="str">
            <v>PUNJAB AND SIND BANK 10DEC2012 CD</v>
          </cell>
          <cell r="C33">
            <v>0</v>
          </cell>
          <cell r="D33" t="str">
            <v>A</v>
          </cell>
          <cell r="E33">
            <v>98.8278166666667</v>
          </cell>
          <cell r="F33">
            <v>0</v>
          </cell>
          <cell r="G33">
            <v>98.8177</v>
          </cell>
          <cell r="H33">
            <v>98.8278</v>
          </cell>
          <cell r="I33">
            <v>98.8278166666667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</v>
          </cell>
        </row>
        <row r="34">
          <cell r="A34" t="str">
            <v>INE160A16GP7</v>
          </cell>
          <cell r="B34" t="str">
            <v>PUNJAB NATIONAL BANK 03DEC12 CD</v>
          </cell>
          <cell r="C34">
            <v>0</v>
          </cell>
          <cell r="D34" t="str">
            <v>A</v>
          </cell>
          <cell r="E34">
            <v>98.982445283019</v>
          </cell>
          <cell r="F34">
            <v>0</v>
          </cell>
          <cell r="G34">
            <v>98.9611</v>
          </cell>
          <cell r="H34">
            <v>98.9824</v>
          </cell>
          <cell r="I34">
            <v>98.982445283019</v>
          </cell>
          <cell r="J34">
            <v>60</v>
          </cell>
          <cell r="K34">
            <v>0.1</v>
          </cell>
          <cell r="L34">
            <v>0.1</v>
          </cell>
          <cell r="M34">
            <v>0</v>
          </cell>
          <cell r="N34">
            <v>0.0827</v>
          </cell>
        </row>
        <row r="35">
          <cell r="A35" t="str">
            <v>INE160A16GL6</v>
          </cell>
          <cell r="B35" t="str">
            <v>PUNJAB NATIONAL BANK 23NOV12  CD</v>
          </cell>
          <cell r="C35">
            <v>0</v>
          </cell>
          <cell r="D35" t="str">
            <v>A</v>
          </cell>
          <cell r="E35">
            <v>99.2035</v>
          </cell>
          <cell r="F35">
            <v>0</v>
          </cell>
          <cell r="G35">
            <v>99.1992</v>
          </cell>
          <cell r="H35">
            <v>99.2035</v>
          </cell>
          <cell r="I35">
            <v>99.2035</v>
          </cell>
          <cell r="J35">
            <v>60</v>
          </cell>
          <cell r="K35">
            <v>0.1</v>
          </cell>
          <cell r="L35">
            <v>0.1</v>
          </cell>
          <cell r="M35">
            <v>0</v>
          </cell>
          <cell r="N35">
            <v>0</v>
          </cell>
        </row>
        <row r="36">
          <cell r="A36" t="str">
            <v>INE891D14FC6</v>
          </cell>
          <cell r="B36" t="str">
            <v>REDINGTON (INDIA) 14DEC2012 CP</v>
          </cell>
          <cell r="C36">
            <v>0</v>
          </cell>
          <cell r="D36" t="str">
            <v>A</v>
          </cell>
          <cell r="E36">
            <v>98.6902775862069</v>
          </cell>
          <cell r="F36">
            <v>0</v>
          </cell>
          <cell r="G36">
            <v>98.6936</v>
          </cell>
          <cell r="H36">
            <v>98.6903</v>
          </cell>
          <cell r="I36">
            <v>98.6902775862069</v>
          </cell>
          <cell r="J36">
            <v>60</v>
          </cell>
          <cell r="K36">
            <v>0.1</v>
          </cell>
          <cell r="L36">
            <v>0.1</v>
          </cell>
          <cell r="M36">
            <v>0</v>
          </cell>
          <cell r="N36">
            <v>0</v>
          </cell>
        </row>
        <row r="37">
          <cell r="A37" t="str">
            <v>INE013A14HK2</v>
          </cell>
          <cell r="B37" t="str">
            <v>RELIANCE CAPITAL 07DEC2012 CP</v>
          </cell>
          <cell r="C37">
            <v>0</v>
          </cell>
          <cell r="D37" t="str">
            <v>A</v>
          </cell>
          <cell r="E37">
            <v>98.8210286356343</v>
          </cell>
          <cell r="F37">
            <v>0</v>
          </cell>
          <cell r="G37">
            <v>98.8136</v>
          </cell>
          <cell r="H37">
            <v>98.821</v>
          </cell>
          <cell r="I37">
            <v>98.8210286356343</v>
          </cell>
          <cell r="J37">
            <v>60</v>
          </cell>
          <cell r="K37">
            <v>0.1</v>
          </cell>
          <cell r="L37">
            <v>0.1</v>
          </cell>
          <cell r="M37">
            <v>0</v>
          </cell>
          <cell r="N37">
            <v>0.0873</v>
          </cell>
        </row>
        <row r="38">
          <cell r="A38" t="str">
            <v>INE013A14JB7</v>
          </cell>
          <cell r="B38" t="str">
            <v>RELIANCE CAPITAL 14DEC12 CP.</v>
          </cell>
          <cell r="C38">
            <v>0</v>
          </cell>
          <cell r="D38" t="str">
            <v>A</v>
          </cell>
          <cell r="E38">
            <v>98.5256261564272</v>
          </cell>
          <cell r="F38">
            <v>0</v>
          </cell>
          <cell r="G38">
            <v>98.5192</v>
          </cell>
          <cell r="H38">
            <v>98.5256</v>
          </cell>
          <cell r="I38">
            <v>98.5256261564272</v>
          </cell>
          <cell r="J38">
            <v>60</v>
          </cell>
          <cell r="K38">
            <v>0.1</v>
          </cell>
          <cell r="L38">
            <v>0.1</v>
          </cell>
          <cell r="M38">
            <v>0</v>
          </cell>
          <cell r="N38">
            <v>0.0959</v>
          </cell>
        </row>
        <row r="39">
          <cell r="A39" t="str">
            <v>INE018E14BS9</v>
          </cell>
          <cell r="B39" t="str">
            <v>SBI CARD AND PAYMENT SERVICE 20NOV12 CP</v>
          </cell>
          <cell r="C39">
            <v>0</v>
          </cell>
          <cell r="D39" t="str">
            <v>A</v>
          </cell>
          <cell r="E39">
            <v>99.24034</v>
          </cell>
          <cell r="F39">
            <v>0</v>
          </cell>
          <cell r="G39">
            <v>99.2449</v>
          </cell>
          <cell r="H39">
            <v>99.2403</v>
          </cell>
          <cell r="I39">
            <v>99.24034</v>
          </cell>
          <cell r="J39">
            <v>60</v>
          </cell>
          <cell r="K39">
            <v>0.1</v>
          </cell>
          <cell r="L39">
            <v>0.1</v>
          </cell>
          <cell r="M39">
            <v>0</v>
          </cell>
          <cell r="N39">
            <v>0.091475</v>
          </cell>
        </row>
        <row r="40">
          <cell r="A40" t="str">
            <v>INE498B14AF8</v>
          </cell>
          <cell r="B40" t="str">
            <v>SHOPPERS STOP 20NOV2012 CP</v>
          </cell>
          <cell r="C40">
            <v>0</v>
          </cell>
          <cell r="D40" t="str">
            <v>A</v>
          </cell>
          <cell r="E40">
            <v>99.1171750000008</v>
          </cell>
          <cell r="F40">
            <v>0</v>
          </cell>
          <cell r="G40">
            <v>99.1293</v>
          </cell>
          <cell r="H40">
            <v>99.1172</v>
          </cell>
          <cell r="I40">
            <v>99.1171750000008</v>
          </cell>
          <cell r="J40">
            <v>60</v>
          </cell>
          <cell r="K40">
            <v>0.1</v>
          </cell>
          <cell r="L40">
            <v>0.1</v>
          </cell>
          <cell r="M40">
            <v>0</v>
          </cell>
          <cell r="N40">
            <v>0</v>
          </cell>
        </row>
        <row r="41">
          <cell r="A41" t="str">
            <v>INE648A16EG5</v>
          </cell>
          <cell r="B41" t="str">
            <v>STATE BANK OF BIKANER AND JAIPUR 25OCT2012</v>
          </cell>
          <cell r="C41">
            <v>0</v>
          </cell>
          <cell r="D41" t="str">
            <v>A</v>
          </cell>
          <cell r="E41">
            <v>99.845475</v>
          </cell>
          <cell r="F41">
            <v>0</v>
          </cell>
          <cell r="G41">
            <v>99.8441</v>
          </cell>
          <cell r="H41">
            <v>99.8455</v>
          </cell>
          <cell r="I41">
            <v>99.845475</v>
          </cell>
          <cell r="J41">
            <v>60</v>
          </cell>
          <cell r="K41">
            <v>0.1</v>
          </cell>
          <cell r="L41">
            <v>0.1</v>
          </cell>
          <cell r="M41">
            <v>0</v>
          </cell>
          <cell r="N41">
            <v>0</v>
          </cell>
        </row>
        <row r="42">
          <cell r="A42" t="str">
            <v>INE649A16BU0</v>
          </cell>
          <cell r="B42" t="str">
            <v>STATE BANK OF HYDERABAD 06DEC2012 CD</v>
          </cell>
          <cell r="C42">
            <v>0</v>
          </cell>
          <cell r="D42" t="str">
            <v>A</v>
          </cell>
          <cell r="E42">
            <v>98.9195019607843</v>
          </cell>
          <cell r="F42">
            <v>0</v>
          </cell>
          <cell r="G42">
            <v>98.9131</v>
          </cell>
          <cell r="H42">
            <v>98.9195</v>
          </cell>
          <cell r="I42">
            <v>98.9195019607843</v>
          </cell>
          <cell r="J42">
            <v>60</v>
          </cell>
          <cell r="K42">
            <v>0.1</v>
          </cell>
          <cell r="L42">
            <v>0.1</v>
          </cell>
          <cell r="M42">
            <v>0</v>
          </cell>
          <cell r="N42">
            <v>0</v>
          </cell>
        </row>
        <row r="43">
          <cell r="A43" t="str">
            <v>INE651A16CG3</v>
          </cell>
          <cell r="B43" t="str">
            <v>STATE BANK OF MYSORE 19OCT12 CD</v>
          </cell>
          <cell r="C43">
            <v>0</v>
          </cell>
          <cell r="D43" t="str">
            <v>A</v>
          </cell>
          <cell r="E43">
            <v>99.9779857142858</v>
          </cell>
          <cell r="F43">
            <v>0</v>
          </cell>
          <cell r="G43">
            <v>99.9777</v>
          </cell>
          <cell r="H43">
            <v>99.978</v>
          </cell>
          <cell r="I43">
            <v>99.9779857142858</v>
          </cell>
          <cell r="J43">
            <v>60</v>
          </cell>
          <cell r="K43">
            <v>0.1</v>
          </cell>
          <cell r="L43">
            <v>0.1</v>
          </cell>
          <cell r="M43">
            <v>0</v>
          </cell>
          <cell r="N43">
            <v>0</v>
          </cell>
        </row>
        <row r="44">
          <cell r="A44" t="str">
            <v>INE652A16CZ1</v>
          </cell>
          <cell r="B44" t="str">
            <v>STATE BANK OF PATIALA 14DEC12 CD</v>
          </cell>
          <cell r="C44">
            <v>0</v>
          </cell>
          <cell r="D44" t="str">
            <v>A</v>
          </cell>
          <cell r="E44">
            <v>98.7418051954723</v>
          </cell>
          <cell r="F44">
            <v>0</v>
          </cell>
          <cell r="G44">
            <v>98.7379</v>
          </cell>
          <cell r="H44">
            <v>98.7418</v>
          </cell>
          <cell r="I44">
            <v>98.7418051954723</v>
          </cell>
          <cell r="J44">
            <v>60</v>
          </cell>
          <cell r="K44">
            <v>0.1</v>
          </cell>
          <cell r="L44">
            <v>0.1</v>
          </cell>
          <cell r="M44">
            <v>0</v>
          </cell>
          <cell r="N44">
            <v>0.08165</v>
          </cell>
        </row>
        <row r="45">
          <cell r="A45" t="str">
            <v>INE308L14209</v>
          </cell>
          <cell r="B45" t="str">
            <v>0.00%KARVY FINANCE 14JUN13</v>
          </cell>
          <cell r="C45">
            <v>0</v>
          </cell>
          <cell r="D45" t="str">
            <v>N</v>
          </cell>
          <cell r="E45">
            <v>92.8092711630724</v>
          </cell>
          <cell r="F45">
            <v>0</v>
          </cell>
          <cell r="G45">
            <v>92.8093</v>
          </cell>
          <cell r="H45">
            <v>0</v>
          </cell>
          <cell r="I45">
            <v>0</v>
          </cell>
          <cell r="J45">
            <v>60</v>
          </cell>
          <cell r="K45">
            <v>0.1</v>
          </cell>
          <cell r="L45">
            <v>0.1</v>
          </cell>
          <cell r="M45">
            <v>0</v>
          </cell>
          <cell r="N45">
            <v>0.118325</v>
          </cell>
        </row>
        <row r="46">
          <cell r="A46" t="str">
            <v>INE261F09HM2</v>
          </cell>
          <cell r="B46" t="str">
            <v>09.33% NABARD 12JUN17 NCD</v>
          </cell>
          <cell r="C46">
            <v>0</v>
          </cell>
          <cell r="D46" t="str">
            <v>N</v>
          </cell>
          <cell r="E46">
            <v>105.39888499</v>
          </cell>
          <cell r="F46">
            <v>3.27189041</v>
          </cell>
          <cell r="G46">
            <v>102.127</v>
          </cell>
          <cell r="H46">
            <v>0</v>
          </cell>
          <cell r="I46">
            <v>0</v>
          </cell>
          <cell r="J46">
            <v>60</v>
          </cell>
          <cell r="K46">
            <v>0.1</v>
          </cell>
          <cell r="L46">
            <v>0.1</v>
          </cell>
          <cell r="M46">
            <v>3.56441249</v>
          </cell>
          <cell r="N46">
            <v>0.0873</v>
          </cell>
        </row>
        <row r="47">
          <cell r="A47" t="str">
            <v>INE001A07JB6</v>
          </cell>
          <cell r="B47" t="str">
            <v>09.60% HDFC 07AUG15 NCD</v>
          </cell>
          <cell r="C47">
            <v>0</v>
          </cell>
          <cell r="D47" t="str">
            <v>N</v>
          </cell>
          <cell r="E47">
            <v>103.1145166</v>
          </cell>
          <cell r="F47">
            <v>1.89369863</v>
          </cell>
          <cell r="G47">
            <v>101.2208</v>
          </cell>
          <cell r="H47">
            <v>0</v>
          </cell>
          <cell r="I47">
            <v>0</v>
          </cell>
          <cell r="J47">
            <v>60</v>
          </cell>
          <cell r="K47">
            <v>0.1</v>
          </cell>
          <cell r="L47">
            <v>0.1</v>
          </cell>
          <cell r="M47">
            <v>2.33764547</v>
          </cell>
          <cell r="N47">
            <v>0.0906</v>
          </cell>
        </row>
        <row r="48">
          <cell r="A48" t="str">
            <v>INE001A07HD6</v>
          </cell>
          <cell r="B48" t="str">
            <v>09.65% HDFC LTD (SR I-015) 16AUG14 NCD</v>
          </cell>
          <cell r="C48">
            <v>0</v>
          </cell>
          <cell r="D48" t="str">
            <v>N</v>
          </cell>
          <cell r="E48">
            <v>102.70830391</v>
          </cell>
          <cell r="F48">
            <v>1.66561644</v>
          </cell>
          <cell r="G48">
            <v>101.0427</v>
          </cell>
          <cell r="H48">
            <v>0</v>
          </cell>
          <cell r="I48">
            <v>0</v>
          </cell>
          <cell r="J48">
            <v>60</v>
          </cell>
          <cell r="K48">
            <v>0.1</v>
          </cell>
          <cell r="L48">
            <v>0.1</v>
          </cell>
          <cell r="M48">
            <v>1.59666696</v>
          </cell>
          <cell r="N48">
            <v>0.0897</v>
          </cell>
        </row>
        <row r="49">
          <cell r="A49" t="str">
            <v>INE296A07773</v>
          </cell>
          <cell r="B49" t="str">
            <v>10.05% BAJAJ FINANCE 11AUG2014 NCD</v>
          </cell>
          <cell r="C49">
            <v>0</v>
          </cell>
          <cell r="D49" t="str">
            <v>N</v>
          </cell>
          <cell r="E49">
            <v>102.61132411</v>
          </cell>
          <cell r="F49">
            <v>1.89986301</v>
          </cell>
          <cell r="G49">
            <v>100.7115</v>
          </cell>
          <cell r="H49">
            <v>0</v>
          </cell>
          <cell r="I49">
            <v>0</v>
          </cell>
          <cell r="J49">
            <v>60</v>
          </cell>
          <cell r="K49">
            <v>0.1</v>
          </cell>
          <cell r="L49">
            <v>0.1</v>
          </cell>
          <cell r="M49">
            <v>1.5721951</v>
          </cell>
          <cell r="N49">
            <v>0.0956</v>
          </cell>
        </row>
        <row r="50">
          <cell r="A50" t="str">
            <v>INE667F07AA4</v>
          </cell>
          <cell r="B50" t="str">
            <v>10.07% SUNDARAM BNP HOME FIN 08AUG2014 NCD</v>
          </cell>
          <cell r="C50">
            <v>0</v>
          </cell>
          <cell r="D50" t="str">
            <v>N</v>
          </cell>
          <cell r="E50">
            <v>102.77861316</v>
          </cell>
          <cell r="F50">
            <v>1.95882192</v>
          </cell>
          <cell r="G50">
            <v>100.8198</v>
          </cell>
          <cell r="H50">
            <v>0</v>
          </cell>
          <cell r="I50">
            <v>0</v>
          </cell>
          <cell r="J50">
            <v>60</v>
          </cell>
          <cell r="K50">
            <v>0.1</v>
          </cell>
          <cell r="L50">
            <v>0.1</v>
          </cell>
          <cell r="M50">
            <v>1.56553309</v>
          </cell>
          <cell r="N50">
            <v>0.0951</v>
          </cell>
        </row>
        <row r="51">
          <cell r="A51" t="str">
            <v>INE115A07AS7</v>
          </cell>
          <cell r="B51" t="str">
            <v>10.20% LIC HOUSING FINANCE 07JUN2013 NCD</v>
          </cell>
          <cell r="C51">
            <v>0</v>
          </cell>
          <cell r="D51" t="str">
            <v>N</v>
          </cell>
          <cell r="E51">
            <v>104.26766894</v>
          </cell>
          <cell r="F51">
            <v>3.71671233</v>
          </cell>
          <cell r="G51">
            <v>100.551</v>
          </cell>
          <cell r="H51">
            <v>0</v>
          </cell>
          <cell r="I51">
            <v>0</v>
          </cell>
          <cell r="J51">
            <v>60</v>
          </cell>
          <cell r="K51">
            <v>0.1</v>
          </cell>
          <cell r="L51">
            <v>0.1</v>
          </cell>
          <cell r="M51">
            <v>0.58339561</v>
          </cell>
          <cell r="N51">
            <v>0.08951186</v>
          </cell>
        </row>
        <row r="52">
          <cell r="A52" t="str">
            <v>INE941D07125</v>
          </cell>
          <cell r="B52" t="str">
            <v>10.40% RELIANCE PORTS &amp; TERMINALS 18JUL21 NCD</v>
          </cell>
          <cell r="C52">
            <v>0</v>
          </cell>
          <cell r="D52" t="str">
            <v>N</v>
          </cell>
          <cell r="E52">
            <v>109.47818642</v>
          </cell>
          <cell r="F52">
            <v>2.62136986</v>
          </cell>
          <cell r="G52">
            <v>106.8568</v>
          </cell>
          <cell r="H52">
            <v>0</v>
          </cell>
          <cell r="I52">
            <v>0</v>
          </cell>
          <cell r="J52">
            <v>60</v>
          </cell>
          <cell r="K52">
            <v>0.1</v>
          </cell>
          <cell r="L52">
            <v>0.1</v>
          </cell>
          <cell r="M52">
            <v>5.58819488</v>
          </cell>
          <cell r="N52">
            <v>0.0921</v>
          </cell>
        </row>
        <row r="53">
          <cell r="A53" t="str">
            <v>INE535H07183</v>
          </cell>
          <cell r="B53" t="str">
            <v>10.75% FULLERTON INDIA CREDIT 28AUG14 NCD</v>
          </cell>
          <cell r="C53">
            <v>0</v>
          </cell>
          <cell r="D53" t="str">
            <v>N</v>
          </cell>
          <cell r="E53">
            <v>102.27406638</v>
          </cell>
          <cell r="F53">
            <v>1.50205479</v>
          </cell>
          <cell r="G53">
            <v>100.772</v>
          </cell>
          <cell r="H53">
            <v>0</v>
          </cell>
          <cell r="I53">
            <v>0</v>
          </cell>
          <cell r="J53">
            <v>60</v>
          </cell>
          <cell r="K53">
            <v>0.1</v>
          </cell>
          <cell r="L53">
            <v>0.1</v>
          </cell>
          <cell r="M53">
            <v>1.59986959</v>
          </cell>
          <cell r="N53">
            <v>0.10235</v>
          </cell>
        </row>
        <row r="54">
          <cell r="A54" t="str">
            <v>INE721A07986</v>
          </cell>
          <cell r="B54" t="str">
            <v>11.00% SHRIRAM TRANSPORT FINANCE 26AUG2014</v>
          </cell>
          <cell r="C54">
            <v>0</v>
          </cell>
          <cell r="D54" t="str">
            <v>N</v>
          </cell>
          <cell r="E54">
            <v>107.03659921</v>
          </cell>
          <cell r="F54">
            <v>6.02739726</v>
          </cell>
          <cell r="G54">
            <v>101.0092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0.74305305</v>
          </cell>
          <cell r="N54">
            <v>0.0969625</v>
          </cell>
        </row>
        <row r="55">
          <cell r="A55" t="str">
            <v>INE866I07206</v>
          </cell>
          <cell r="B55" t="str">
            <v>11.70% INDIA INFOLINE 18AUG14 NCD</v>
          </cell>
          <cell r="C55">
            <v>0</v>
          </cell>
          <cell r="D55" t="str">
            <v>N</v>
          </cell>
          <cell r="E55">
            <v>103.00331608</v>
          </cell>
          <cell r="F55">
            <v>1.95534247</v>
          </cell>
          <cell r="G55">
            <v>101.048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1.55762717</v>
          </cell>
          <cell r="N55">
            <v>0.10985</v>
          </cell>
        </row>
        <row r="56">
          <cell r="A56" t="str">
            <v>INE414G07068</v>
          </cell>
          <cell r="B56" t="str">
            <v>12.00% MUTHOOT FINANCE 14SEP2013 NCD</v>
          </cell>
          <cell r="C56">
            <v>0</v>
          </cell>
          <cell r="D56" t="str">
            <v>N</v>
          </cell>
          <cell r="E56">
            <v>102.82776673</v>
          </cell>
          <cell r="F56">
            <v>1.11780822</v>
          </cell>
          <cell r="G56">
            <v>101.71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0.82563754</v>
          </cell>
          <cell r="N56">
            <v>0.0983625</v>
          </cell>
        </row>
        <row r="57">
          <cell r="A57" t="str">
            <v>INE522D07321</v>
          </cell>
          <cell r="B57" t="str">
            <v>12.20% MANAPPURAM FIN 08SEP2013 NCD</v>
          </cell>
          <cell r="C57">
            <v>0</v>
          </cell>
          <cell r="D57" t="str">
            <v>N</v>
          </cell>
          <cell r="E57">
            <v>100.03664188</v>
          </cell>
          <cell r="F57">
            <v>1.3369863</v>
          </cell>
          <cell r="G57">
            <v>98.6997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0.80398354</v>
          </cell>
          <cell r="N57">
            <v>0.1423625</v>
          </cell>
        </row>
        <row r="58">
          <cell r="A58" t="str">
            <v>INE866I08139</v>
          </cell>
          <cell r="B58" t="str">
            <v>12.75% INDIA INFOLINE FINANCE 17SEP18 NCD</v>
          </cell>
          <cell r="C58">
            <v>0</v>
          </cell>
          <cell r="D58" t="str">
            <v>N</v>
          </cell>
          <cell r="E58">
            <v>102.02292989</v>
          </cell>
          <cell r="F58">
            <v>1.04794521</v>
          </cell>
          <cell r="G58">
            <v>100.975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4.1043243</v>
          </cell>
          <cell r="N58">
            <v>0.1326</v>
          </cell>
        </row>
        <row r="59">
          <cell r="A59" t="str">
            <v>INE134E08EY8</v>
          </cell>
          <cell r="B59" t="str">
            <v>8.85% POWER FINANCE CORP SR93A 15OCT2014</v>
          </cell>
          <cell r="C59">
            <v>0</v>
          </cell>
          <cell r="D59" t="str">
            <v>N</v>
          </cell>
          <cell r="E59">
            <v>100.22798965</v>
          </cell>
          <cell r="F59">
            <v>0.07273973</v>
          </cell>
          <cell r="G59">
            <v>100.1552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1.75665505</v>
          </cell>
          <cell r="N59">
            <v>0.0876</v>
          </cell>
        </row>
        <row r="60">
          <cell r="A60" t="str">
            <v>INE514E08BJ8</v>
          </cell>
          <cell r="B60" t="str">
            <v>9.14% EXIM BANK 01AUG22 NCD</v>
          </cell>
          <cell r="C60">
            <v>0</v>
          </cell>
          <cell r="D60" t="str">
            <v>N</v>
          </cell>
          <cell r="E60">
            <v>103.54291018</v>
          </cell>
          <cell r="F60">
            <v>1.95320548</v>
          </cell>
          <cell r="G60">
            <v>101.5897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6.22181648</v>
          </cell>
          <cell r="N60">
            <v>0.0888</v>
          </cell>
        </row>
        <row r="61">
          <cell r="A61" t="str">
            <v>INE752E07FO7</v>
          </cell>
          <cell r="B61" t="str">
            <v>9.20% POWER GRID CORPORATION OF INDIA 12MAR2021 NCD</v>
          </cell>
          <cell r="C61">
            <v>0</v>
          </cell>
          <cell r="D61" t="str">
            <v>N</v>
          </cell>
          <cell r="E61">
            <v>107.40763977</v>
          </cell>
          <cell r="F61">
            <v>5.54520548</v>
          </cell>
          <cell r="G61">
            <v>101.8624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5.43663813</v>
          </cell>
          <cell r="N61">
            <v>0.0886</v>
          </cell>
        </row>
        <row r="62">
          <cell r="A62" t="str">
            <v>INE089A08051</v>
          </cell>
          <cell r="B62" t="str">
            <v>9.25% DR. REDDYS LAB 24MAR14 NCD</v>
          </cell>
          <cell r="C62">
            <v>0</v>
          </cell>
          <cell r="D62" t="str">
            <v>N</v>
          </cell>
          <cell r="E62">
            <v>105.78266818</v>
          </cell>
          <cell r="F62">
            <v>5.27123288</v>
          </cell>
          <cell r="G62">
            <v>100.5114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1.23717809</v>
          </cell>
          <cell r="N62">
            <v>0.0878</v>
          </cell>
        </row>
        <row r="63">
          <cell r="A63" t="str">
            <v>INE752E07JI1</v>
          </cell>
          <cell r="B63" t="str">
            <v>9.25% POWER GRID CORPORATION OF INDIA 26DEC2022 NCD</v>
          </cell>
          <cell r="C63">
            <v>0</v>
          </cell>
          <cell r="D63" t="str">
            <v>N</v>
          </cell>
          <cell r="E63">
            <v>109.97160178</v>
          </cell>
          <cell r="F63">
            <v>7.50614754</v>
          </cell>
          <cell r="G63">
            <v>102.4655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6.05019778</v>
          </cell>
          <cell r="N63">
            <v>0.08862618</v>
          </cell>
        </row>
        <row r="64">
          <cell r="A64" t="str">
            <v>INE020B08773</v>
          </cell>
          <cell r="B64" t="str">
            <v>9.25% REC 27AUG17 NCD</v>
          </cell>
          <cell r="C64">
            <v>0</v>
          </cell>
          <cell r="D64" t="str">
            <v>N</v>
          </cell>
          <cell r="E64">
            <v>102.95087632</v>
          </cell>
          <cell r="F64">
            <v>1.31780822</v>
          </cell>
          <cell r="G64">
            <v>101.6331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3.75588088</v>
          </cell>
          <cell r="N64">
            <v>0.0881</v>
          </cell>
        </row>
        <row r="65">
          <cell r="A65" t="str">
            <v>INE134E08EW2</v>
          </cell>
          <cell r="B65" t="str">
            <v>9.27% PFC 21AUG17 NCD</v>
          </cell>
          <cell r="C65">
            <v>0</v>
          </cell>
          <cell r="D65" t="str">
            <v>N</v>
          </cell>
          <cell r="E65">
            <v>103.15380942</v>
          </cell>
          <cell r="F65">
            <v>1.4730411</v>
          </cell>
          <cell r="G65">
            <v>101.6808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3.73953994</v>
          </cell>
          <cell r="N65">
            <v>0.08815</v>
          </cell>
        </row>
        <row r="66">
          <cell r="A66" t="str">
            <v>INE020B08740</v>
          </cell>
          <cell r="B66" t="str">
            <v>9.35% RURAL ELECTRIFIC 15JUN22 NCD</v>
          </cell>
          <cell r="C66">
            <v>0</v>
          </cell>
          <cell r="D66" t="str">
            <v>N</v>
          </cell>
          <cell r="E66">
            <v>106.01058562</v>
          </cell>
          <cell r="F66">
            <v>3.20205479</v>
          </cell>
          <cell r="G66">
            <v>102.8085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6.07562345</v>
          </cell>
          <cell r="N66">
            <v>0.0889052</v>
          </cell>
        </row>
        <row r="67">
          <cell r="A67" t="str">
            <v>INE043D07CH4</v>
          </cell>
          <cell r="B67" t="str">
            <v>9.37% IDFC 27APR2015 NCD</v>
          </cell>
          <cell r="C67">
            <v>0</v>
          </cell>
          <cell r="D67" t="str">
            <v>N</v>
          </cell>
          <cell r="E67">
            <v>102.40328587</v>
          </cell>
          <cell r="F67">
            <v>1.12953425</v>
          </cell>
          <cell r="G67">
            <v>101.2738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2.14462533</v>
          </cell>
          <cell r="N67">
            <v>0.088</v>
          </cell>
        </row>
        <row r="68">
          <cell r="A68" t="str">
            <v>INE261F09GQ5</v>
          </cell>
          <cell r="B68" t="str">
            <v>9.38% NABARD 15SEP2014 NCD</v>
          </cell>
          <cell r="C68">
            <v>0</v>
          </cell>
          <cell r="D68" t="str">
            <v>N</v>
          </cell>
          <cell r="E68">
            <v>102.07000896</v>
          </cell>
          <cell r="F68">
            <v>0.84805479</v>
          </cell>
          <cell r="G68">
            <v>101.222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1.67927438</v>
          </cell>
          <cell r="N68">
            <v>0.0864</v>
          </cell>
        </row>
        <row r="69">
          <cell r="A69" t="str">
            <v>INE134E08EQ4</v>
          </cell>
          <cell r="B69" t="str">
            <v>9.46% PFC LTD 02MAY15 NCD</v>
          </cell>
          <cell r="C69">
            <v>0</v>
          </cell>
          <cell r="D69" t="str">
            <v>N</v>
          </cell>
          <cell r="E69">
            <v>105.98183889</v>
          </cell>
          <cell r="F69">
            <v>4.38010959</v>
          </cell>
          <cell r="G69">
            <v>101.6017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2.10492463</v>
          </cell>
          <cell r="N69">
            <v>0.08685</v>
          </cell>
        </row>
        <row r="70">
          <cell r="A70" t="str">
            <v>INE038A07266</v>
          </cell>
          <cell r="B70" t="str">
            <v>9.55% HINDALCO INDUSTRIES 27JUN22NCD</v>
          </cell>
          <cell r="C70">
            <v>0</v>
          </cell>
          <cell r="D70" t="str">
            <v>N</v>
          </cell>
          <cell r="E70">
            <v>104.73391371</v>
          </cell>
          <cell r="F70">
            <v>2.95657534</v>
          </cell>
          <cell r="G70">
            <v>101.7773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6.02739549</v>
          </cell>
          <cell r="N70">
            <v>0.0925</v>
          </cell>
        </row>
        <row r="71">
          <cell r="A71" t="str">
            <v>INE001A07JG5</v>
          </cell>
          <cell r="B71" t="str">
            <v>9.58% HDFC NCD 29-08-2015</v>
          </cell>
          <cell r="C71">
            <v>0</v>
          </cell>
          <cell r="D71" t="str">
            <v>N</v>
          </cell>
          <cell r="E71">
            <v>102.50118865</v>
          </cell>
          <cell r="F71">
            <v>1.31232877</v>
          </cell>
          <cell r="G71">
            <v>101.1889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2.39303057</v>
          </cell>
          <cell r="N71">
            <v>0.0907</v>
          </cell>
        </row>
        <row r="72">
          <cell r="A72" t="str">
            <v>INE261F09GH4</v>
          </cell>
          <cell r="B72" t="str">
            <v>9.70% NABARD 16JUN2014 NCD</v>
          </cell>
          <cell r="C72">
            <v>0</v>
          </cell>
          <cell r="D72" t="str">
            <v>N</v>
          </cell>
          <cell r="E72">
            <v>104.84330232</v>
          </cell>
          <cell r="F72">
            <v>3.24219178</v>
          </cell>
          <cell r="G72">
            <v>101.6011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1.44812152</v>
          </cell>
          <cell r="N72">
            <v>0.086</v>
          </cell>
        </row>
        <row r="73">
          <cell r="A73" t="str">
            <v>INE043D07BO2</v>
          </cell>
          <cell r="B73" t="str">
            <v>9.75% IDFC - 11-Jul-2014</v>
          </cell>
          <cell r="C73">
            <v>0</v>
          </cell>
          <cell r="D73" t="str">
            <v>N</v>
          </cell>
          <cell r="E73">
            <v>104.27993694</v>
          </cell>
          <cell r="F73">
            <v>2.64452055</v>
          </cell>
          <cell r="G73">
            <v>101.6354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1.51026166</v>
          </cell>
          <cell r="N73">
            <v>0.0864</v>
          </cell>
        </row>
        <row r="74">
          <cell r="A74" t="str">
            <v>INE115A07BT3</v>
          </cell>
          <cell r="B74" t="str">
            <v>9.80% LIC HOUSING FINANCE 09JAN2015 NCD</v>
          </cell>
          <cell r="C74">
            <v>0</v>
          </cell>
          <cell r="D74" t="str">
            <v>N</v>
          </cell>
          <cell r="E74">
            <v>108.99995975</v>
          </cell>
          <cell r="F74">
            <v>7.57759563</v>
          </cell>
          <cell r="G74">
            <v>101.4224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1.8071251</v>
          </cell>
          <cell r="N74">
            <v>0.09025</v>
          </cell>
        </row>
        <row r="75">
          <cell r="A75" t="str">
            <v>INE860H07250</v>
          </cell>
          <cell r="B75" t="str">
            <v>9.90% ADITYA BIRLA FINANCE 19SEP2014 NCD</v>
          </cell>
          <cell r="C75">
            <v>0</v>
          </cell>
          <cell r="D75" t="str">
            <v>N</v>
          </cell>
          <cell r="E75">
            <v>101.19097429</v>
          </cell>
          <cell r="F75">
            <v>0.75945205</v>
          </cell>
          <cell r="G75">
            <v>100.4315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1.67016451</v>
          </cell>
          <cell r="N75">
            <v>0.09625</v>
          </cell>
        </row>
        <row r="76">
          <cell r="A76" t="str">
            <v>INE115A07CJ2</v>
          </cell>
          <cell r="B76" t="str">
            <v>9.90% LIC Housing Fin. - 17-May-2014</v>
          </cell>
          <cell r="C76">
            <v>0</v>
          </cell>
          <cell r="D76" t="str">
            <v>N</v>
          </cell>
          <cell r="E76">
            <v>105.27282994</v>
          </cell>
          <cell r="F76">
            <v>4.1769863</v>
          </cell>
          <cell r="G76">
            <v>101.0958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1.36509372</v>
          </cell>
          <cell r="N76">
            <v>0.0905</v>
          </cell>
        </row>
        <row r="77">
          <cell r="A77" t="str">
            <v>INE476A16GU7</v>
          </cell>
          <cell r="B77" t="str">
            <v>CANARA BANK 15MAR13 CD</v>
          </cell>
          <cell r="C77">
            <v>0</v>
          </cell>
          <cell r="D77" t="str">
            <v>N</v>
          </cell>
          <cell r="E77">
            <v>96.7270225620418</v>
          </cell>
          <cell r="F77">
            <v>0</v>
          </cell>
          <cell r="G77">
            <v>96.727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0</v>
          </cell>
          <cell r="N77">
            <v>0.08345</v>
          </cell>
        </row>
        <row r="78">
          <cell r="A78" t="str">
            <v>INE483A16CJ5</v>
          </cell>
          <cell r="B78" t="str">
            <v>CENTRAL BANK OF INDIA 11MAR13 CD</v>
          </cell>
          <cell r="C78">
            <v>0</v>
          </cell>
          <cell r="D78" t="str">
            <v>N</v>
          </cell>
          <cell r="E78">
            <v>96.8246810090989</v>
          </cell>
          <cell r="F78">
            <v>0</v>
          </cell>
          <cell r="G78">
            <v>96.8247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0</v>
          </cell>
          <cell r="N78">
            <v>0.083125</v>
          </cell>
        </row>
        <row r="79">
          <cell r="A79" t="str">
            <v>INE535H14BN6</v>
          </cell>
          <cell r="B79" t="str">
            <v>FULLERTON INDIA CREDIT CO.LTD 21MAR13 CP</v>
          </cell>
          <cell r="C79">
            <v>0</v>
          </cell>
          <cell r="D79" t="str">
            <v>N</v>
          </cell>
          <cell r="E79">
            <v>95.9768856105405</v>
          </cell>
          <cell r="F79">
            <v>0</v>
          </cell>
          <cell r="G79">
            <v>95.9769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0</v>
          </cell>
          <cell r="N79">
            <v>0.09935</v>
          </cell>
        </row>
        <row r="80">
          <cell r="A80" t="str">
            <v>INE688I14622</v>
          </cell>
          <cell r="B80" t="str">
            <v>FUTURE CAP HOLDINGS LTD 20DEC12 CP</v>
          </cell>
          <cell r="C80">
            <v>0</v>
          </cell>
          <cell r="D80" t="str">
            <v>N</v>
          </cell>
          <cell r="E80">
            <v>98.3191069177189</v>
          </cell>
          <cell r="F80">
            <v>0</v>
          </cell>
          <cell r="G80">
            <v>98.3191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0</v>
          </cell>
          <cell r="N80">
            <v>0.09905</v>
          </cell>
        </row>
        <row r="81">
          <cell r="A81" t="str">
            <v>INE090A16TF0</v>
          </cell>
          <cell r="B81" t="str">
            <v>ICICI BANK 21MAR2013 CD</v>
          </cell>
          <cell r="C81">
            <v>0</v>
          </cell>
          <cell r="D81" t="str">
            <v>N</v>
          </cell>
          <cell r="E81">
            <v>96.5998314928419</v>
          </cell>
          <cell r="F81">
            <v>0</v>
          </cell>
          <cell r="G81">
            <v>96.5998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0</v>
          </cell>
          <cell r="N81">
            <v>0.083425</v>
          </cell>
        </row>
        <row r="82">
          <cell r="A82" t="str">
            <v>INE008A16JB2</v>
          </cell>
          <cell r="B82" t="str">
            <v>IDBI BANK 19FEB2013 CD</v>
          </cell>
          <cell r="C82">
            <v>0</v>
          </cell>
          <cell r="D82" t="str">
            <v>N</v>
          </cell>
          <cell r="E82">
            <v>97.2535853933108</v>
          </cell>
          <cell r="F82">
            <v>0</v>
          </cell>
          <cell r="G82">
            <v>97.2536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0</v>
          </cell>
          <cell r="N82">
            <v>0.083125</v>
          </cell>
        </row>
        <row r="83">
          <cell r="A83" t="str">
            <v>INE121H14AP2</v>
          </cell>
          <cell r="B83" t="str">
            <v>IL&amp;FS FINANCIAL SERVICES 29AUG2013 CP</v>
          </cell>
          <cell r="C83">
            <v>0</v>
          </cell>
          <cell r="D83" t="str">
            <v>N</v>
          </cell>
          <cell r="E83">
            <v>92.6091257413091</v>
          </cell>
          <cell r="F83">
            <v>0</v>
          </cell>
          <cell r="G83">
            <v>92.6091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0</v>
          </cell>
          <cell r="N83">
            <v>0.092475</v>
          </cell>
        </row>
        <row r="84">
          <cell r="A84" t="str">
            <v>INE866I07230</v>
          </cell>
          <cell r="B84" t="str">
            <v>INDIA INFOLINE 11.90% 18AUG16 OPT 3 NCD</v>
          </cell>
          <cell r="C84">
            <v>0</v>
          </cell>
          <cell r="D84" t="str">
            <v>N</v>
          </cell>
          <cell r="E84">
            <v>109.08512116</v>
          </cell>
          <cell r="F84">
            <v>6.52054795</v>
          </cell>
          <cell r="G84">
            <v>102.5646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2.80338269</v>
          </cell>
          <cell r="N84">
            <v>0.11025</v>
          </cell>
        </row>
        <row r="85">
          <cell r="A85" t="str">
            <v>INE866I14CG5</v>
          </cell>
          <cell r="B85" t="str">
            <v>INDIA INFOLINE FINANCE LTD 12APR13 CP</v>
          </cell>
          <cell r="C85">
            <v>0</v>
          </cell>
          <cell r="D85" t="str">
            <v>N</v>
          </cell>
          <cell r="E85">
            <v>95.3584421952276</v>
          </cell>
          <cell r="F85">
            <v>0</v>
          </cell>
          <cell r="G85">
            <v>95.3584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0</v>
          </cell>
          <cell r="N85">
            <v>0.10094500000000001</v>
          </cell>
        </row>
        <row r="86">
          <cell r="A86" t="str">
            <v>INE846E14187</v>
          </cell>
          <cell r="B86" t="str">
            <v>KARVY STOCK BROKING LTD 27DEC12 CP</v>
          </cell>
          <cell r="C86">
            <v>0</v>
          </cell>
          <cell r="D86" t="str">
            <v>N</v>
          </cell>
          <cell r="E86">
            <v>98.1358226672241</v>
          </cell>
          <cell r="F86">
            <v>0</v>
          </cell>
          <cell r="G86">
            <v>98.1358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0</v>
          </cell>
          <cell r="N86">
            <v>0.09905</v>
          </cell>
        </row>
        <row r="87">
          <cell r="A87" t="str">
            <v>INE237A16QD8</v>
          </cell>
          <cell r="B87" t="str">
            <v>KOTAK MAHINDRA BANK 08AUG2013 CD</v>
          </cell>
          <cell r="C87">
            <v>0</v>
          </cell>
          <cell r="D87" t="str">
            <v>N</v>
          </cell>
          <cell r="E87">
            <v>93.5780343382674</v>
          </cell>
          <cell r="F87">
            <v>0</v>
          </cell>
          <cell r="G87">
            <v>93.578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0</v>
          </cell>
          <cell r="N87">
            <v>0.0852</v>
          </cell>
        </row>
        <row r="88">
          <cell r="A88" t="str">
            <v>INE549K07030</v>
          </cell>
          <cell r="B88" t="str">
            <v>MUTHOOT FINCORP LTD 12.75% 25JAN13 NCD</v>
          </cell>
          <cell r="C88">
            <v>0</v>
          </cell>
          <cell r="D88" t="str">
            <v>N</v>
          </cell>
          <cell r="E88">
            <v>113.04030517</v>
          </cell>
          <cell r="F88">
            <v>12.50614754</v>
          </cell>
          <cell r="G88">
            <v>100.5342</v>
          </cell>
          <cell r="H88">
            <v>0</v>
          </cell>
          <cell r="I88">
            <v>0</v>
          </cell>
          <cell r="J88">
            <v>60</v>
          </cell>
          <cell r="K88">
            <v>0.1</v>
          </cell>
          <cell r="L88">
            <v>0.1</v>
          </cell>
          <cell r="M88">
            <v>0.21865526</v>
          </cell>
          <cell r="N88">
            <v>0.1107</v>
          </cell>
        </row>
        <row r="89">
          <cell r="A89" t="str">
            <v>INE141A16IF4</v>
          </cell>
          <cell r="B89" t="str">
            <v>ORIENTAL BANK OF COMMERCE 05AUG2013 CD</v>
          </cell>
          <cell r="C89">
            <v>0</v>
          </cell>
          <cell r="D89" t="str">
            <v>N</v>
          </cell>
          <cell r="E89">
            <v>93.6638701372253</v>
          </cell>
          <cell r="F89">
            <v>0</v>
          </cell>
          <cell r="G89">
            <v>93.6639</v>
          </cell>
          <cell r="H89">
            <v>0</v>
          </cell>
          <cell r="I89">
            <v>0</v>
          </cell>
          <cell r="J89">
            <v>60</v>
          </cell>
          <cell r="K89">
            <v>0.1</v>
          </cell>
          <cell r="L89">
            <v>0.1</v>
          </cell>
          <cell r="M89">
            <v>0</v>
          </cell>
          <cell r="N89">
            <v>0.08485</v>
          </cell>
        </row>
        <row r="90">
          <cell r="A90" t="str">
            <v>INE141A16GG6</v>
          </cell>
          <cell r="B90" t="str">
            <v>ORIENTAL BANK OF COMMERCE 18FEB2013 CD</v>
          </cell>
          <cell r="C90">
            <v>0</v>
          </cell>
          <cell r="D90" t="str">
            <v>N</v>
          </cell>
          <cell r="E90">
            <v>97.2751303803224</v>
          </cell>
          <cell r="F90">
            <v>0</v>
          </cell>
          <cell r="G90">
            <v>97.2751</v>
          </cell>
          <cell r="H90">
            <v>0</v>
          </cell>
          <cell r="I90">
            <v>0</v>
          </cell>
          <cell r="J90">
            <v>60</v>
          </cell>
          <cell r="K90">
            <v>0.1</v>
          </cell>
          <cell r="L90">
            <v>0.1</v>
          </cell>
          <cell r="M90">
            <v>0</v>
          </cell>
          <cell r="N90">
            <v>0.083125</v>
          </cell>
        </row>
        <row r="91">
          <cell r="A91" t="str">
            <v>INE160A16GT9</v>
          </cell>
          <cell r="B91" t="str">
            <v>PUNJAB NATIONAL BANK 18DEC12 CD</v>
          </cell>
          <cell r="C91">
            <v>0</v>
          </cell>
          <cell r="D91" t="str">
            <v>N</v>
          </cell>
          <cell r="E91">
            <v>98.6513682269079</v>
          </cell>
          <cell r="F91">
            <v>0</v>
          </cell>
          <cell r="G91">
            <v>98.6514</v>
          </cell>
          <cell r="H91">
            <v>0</v>
          </cell>
          <cell r="I91">
            <v>0</v>
          </cell>
          <cell r="J91">
            <v>60</v>
          </cell>
          <cell r="K91">
            <v>0.1</v>
          </cell>
          <cell r="L91">
            <v>0.1</v>
          </cell>
          <cell r="M91">
            <v>0</v>
          </cell>
          <cell r="N91">
            <v>0.0818</v>
          </cell>
        </row>
        <row r="92">
          <cell r="A92" t="str">
            <v>INE020B08757</v>
          </cell>
          <cell r="B92" t="str">
            <v>REC LTD. 9.40% 20JUL17 NCD</v>
          </cell>
          <cell r="C92">
            <v>0</v>
          </cell>
          <cell r="D92" t="str">
            <v>N</v>
          </cell>
          <cell r="E92">
            <v>104.34411848</v>
          </cell>
          <cell r="F92">
            <v>2.31780822</v>
          </cell>
          <cell r="G92">
            <v>102.0263</v>
          </cell>
          <cell r="H92">
            <v>0</v>
          </cell>
          <cell r="I92">
            <v>0</v>
          </cell>
          <cell r="J92">
            <v>60</v>
          </cell>
          <cell r="K92">
            <v>0.1</v>
          </cell>
          <cell r="L92">
            <v>0.1</v>
          </cell>
          <cell r="M92">
            <v>3.65137811</v>
          </cell>
          <cell r="N92">
            <v>0.0884</v>
          </cell>
        </row>
        <row r="93">
          <cell r="A93" t="str">
            <v>INE013A07KX3</v>
          </cell>
          <cell r="B93" t="str">
            <v>RELIANCE CAPITAL LTD 08.25% 03MAY13 NCD</v>
          </cell>
          <cell r="C93">
            <v>0</v>
          </cell>
          <cell r="D93" t="str">
            <v>N</v>
          </cell>
          <cell r="E93">
            <v>102.62715114</v>
          </cell>
          <cell r="F93">
            <v>3.75205479</v>
          </cell>
          <cell r="G93">
            <v>98.8751</v>
          </cell>
          <cell r="H93">
            <v>0</v>
          </cell>
          <cell r="I93">
            <v>0</v>
          </cell>
          <cell r="J93">
            <v>60</v>
          </cell>
          <cell r="K93">
            <v>0.1</v>
          </cell>
          <cell r="L93">
            <v>0.1</v>
          </cell>
          <cell r="M93">
            <v>0.49034947</v>
          </cell>
          <cell r="N93">
            <v>0.10069667</v>
          </cell>
        </row>
        <row r="94">
          <cell r="A94" t="str">
            <v>INE958G07643</v>
          </cell>
          <cell r="B94" t="str">
            <v>RELIGARE FINVEST 12.50% 06JUN13 NCD</v>
          </cell>
          <cell r="C94">
            <v>0</v>
          </cell>
          <cell r="D94" t="str">
            <v>N</v>
          </cell>
          <cell r="E94">
            <v>105.27095665</v>
          </cell>
          <cell r="F94">
            <v>4.55479452</v>
          </cell>
          <cell r="G94">
            <v>100.7162</v>
          </cell>
          <cell r="H94">
            <v>0</v>
          </cell>
          <cell r="I94">
            <v>0</v>
          </cell>
          <cell r="J94">
            <v>60</v>
          </cell>
          <cell r="K94">
            <v>0.1</v>
          </cell>
          <cell r="L94">
            <v>0.1</v>
          </cell>
          <cell r="M94">
            <v>0.57119259</v>
          </cell>
          <cell r="N94">
            <v>0.10799182</v>
          </cell>
        </row>
        <row r="95">
          <cell r="A95" t="str">
            <v>INE657K07106</v>
          </cell>
          <cell r="B95" t="str">
            <v>RHC HOLDING PRVT LTD 12.50% 29JAN13 NCD</v>
          </cell>
          <cell r="C95">
            <v>0</v>
          </cell>
          <cell r="D95" t="str">
            <v>N</v>
          </cell>
          <cell r="E95">
            <v>109.17674633</v>
          </cell>
          <cell r="F95">
            <v>8.91393443</v>
          </cell>
          <cell r="G95">
            <v>100.2628</v>
          </cell>
          <cell r="H95">
            <v>0</v>
          </cell>
          <cell r="I95">
            <v>0</v>
          </cell>
          <cell r="J95">
            <v>60</v>
          </cell>
          <cell r="K95">
            <v>0.1</v>
          </cell>
          <cell r="L95">
            <v>0.1</v>
          </cell>
          <cell r="M95">
            <v>0.25522704</v>
          </cell>
          <cell r="N95">
            <v>0.10565</v>
          </cell>
        </row>
        <row r="96">
          <cell r="A96" t="str">
            <v>INE722A07398</v>
          </cell>
          <cell r="B96" t="str">
            <v>SHRIRAM CITY UNION FINANCE 19JUL2013 ZCB</v>
          </cell>
          <cell r="C96">
            <v>0</v>
          </cell>
          <cell r="D96" t="str">
            <v>N</v>
          </cell>
          <cell r="E96">
            <v>102.86161967</v>
          </cell>
          <cell r="F96">
            <v>0</v>
          </cell>
          <cell r="G96">
            <v>102.8616</v>
          </cell>
          <cell r="H96">
            <v>0</v>
          </cell>
          <cell r="I96">
            <v>0</v>
          </cell>
          <cell r="J96">
            <v>60</v>
          </cell>
          <cell r="K96">
            <v>0.1</v>
          </cell>
          <cell r="L96">
            <v>0.1</v>
          </cell>
          <cell r="M96">
            <v>0.68286764</v>
          </cell>
          <cell r="N96">
            <v>0.0993125</v>
          </cell>
        </row>
        <row r="97">
          <cell r="A97" t="str">
            <v>INE651A16DI7</v>
          </cell>
          <cell r="B97" t="str">
            <v>STATE BANK OF MYSORE 17DEC2012 CD</v>
          </cell>
          <cell r="C97">
            <v>0</v>
          </cell>
          <cell r="D97" t="str">
            <v>N</v>
          </cell>
          <cell r="E97">
            <v>98.6731836024092</v>
          </cell>
          <cell r="F97">
            <v>0</v>
          </cell>
          <cell r="G97">
            <v>98.6732</v>
          </cell>
          <cell r="H97">
            <v>0</v>
          </cell>
          <cell r="I97">
            <v>0</v>
          </cell>
          <cell r="J97">
            <v>60</v>
          </cell>
          <cell r="K97">
            <v>0.1</v>
          </cell>
          <cell r="L97">
            <v>0.1</v>
          </cell>
          <cell r="M97">
            <v>0</v>
          </cell>
          <cell r="N97">
            <v>0.0818</v>
          </cell>
        </row>
        <row r="98">
          <cell r="A98" t="str">
            <v>INE037E14209</v>
          </cell>
          <cell r="B98" t="str">
            <v>TATA TELESERVICES 13MAR2013 CP</v>
          </cell>
          <cell r="C98">
            <v>0</v>
          </cell>
          <cell r="D98" t="str">
            <v>N</v>
          </cell>
          <cell r="E98">
            <v>96.2519491019693</v>
          </cell>
          <cell r="F98">
            <v>0</v>
          </cell>
          <cell r="G98">
            <v>96.2519</v>
          </cell>
          <cell r="H98">
            <v>0</v>
          </cell>
          <cell r="I98">
            <v>0</v>
          </cell>
          <cell r="J98">
            <v>60</v>
          </cell>
          <cell r="K98">
            <v>0.1</v>
          </cell>
          <cell r="L98">
            <v>0.1</v>
          </cell>
          <cell r="M98">
            <v>0</v>
          </cell>
          <cell r="N98">
            <v>0.09735</v>
          </cell>
        </row>
        <row r="99">
          <cell r="A99" t="str">
            <v>INE691A16FI8</v>
          </cell>
          <cell r="B99" t="str">
            <v>UCO BANK 19FEB2013 CD</v>
          </cell>
          <cell r="C99">
            <v>0</v>
          </cell>
          <cell r="D99" t="str">
            <v>N</v>
          </cell>
          <cell r="E99">
            <v>97.2535853933108</v>
          </cell>
          <cell r="F99">
            <v>0</v>
          </cell>
          <cell r="G99">
            <v>97.2536</v>
          </cell>
          <cell r="H99">
            <v>0</v>
          </cell>
          <cell r="I99">
            <v>0</v>
          </cell>
          <cell r="J99">
            <v>60</v>
          </cell>
          <cell r="K99">
            <v>0.1</v>
          </cell>
          <cell r="L99">
            <v>0.1</v>
          </cell>
          <cell r="M99">
            <v>0</v>
          </cell>
          <cell r="N99">
            <v>0.083125</v>
          </cell>
        </row>
        <row r="100">
          <cell r="A100" t="str">
            <v>INE705A16EJ7</v>
          </cell>
          <cell r="B100" t="str">
            <v>VIJAYA BANK 06MAR2013 CD</v>
          </cell>
          <cell r="C100">
            <v>0</v>
          </cell>
          <cell r="D100" t="str">
            <v>N</v>
          </cell>
          <cell r="E100">
            <v>96.9315520500857</v>
          </cell>
          <cell r="F100">
            <v>0</v>
          </cell>
          <cell r="G100">
            <v>96.9316</v>
          </cell>
          <cell r="H100">
            <v>0</v>
          </cell>
          <cell r="I100">
            <v>0</v>
          </cell>
          <cell r="J100">
            <v>60</v>
          </cell>
          <cell r="K100">
            <v>0.1</v>
          </cell>
          <cell r="L100">
            <v>0.1</v>
          </cell>
          <cell r="M100">
            <v>0</v>
          </cell>
          <cell r="N100">
            <v>0.083125</v>
          </cell>
        </row>
        <row r="101">
          <cell r="A101" t="str">
            <v>INE528G16RI4</v>
          </cell>
          <cell r="B101" t="str">
            <v>YES BANK 04JAN2013 CD</v>
          </cell>
          <cell r="C101">
            <v>0</v>
          </cell>
          <cell r="D101" t="str">
            <v>N</v>
          </cell>
          <cell r="E101">
            <v>98.2273065991796</v>
          </cell>
          <cell r="F101">
            <v>0</v>
          </cell>
          <cell r="G101">
            <v>98.251</v>
          </cell>
          <cell r="H101">
            <v>0</v>
          </cell>
          <cell r="I101">
            <v>0</v>
          </cell>
          <cell r="J101">
            <v>60</v>
          </cell>
          <cell r="K101">
            <v>0.1</v>
          </cell>
          <cell r="L101">
            <v>0.1</v>
          </cell>
          <cell r="M101">
            <v>0</v>
          </cell>
          <cell r="N101">
            <v>0.08445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F1">
      <selection activeCell="J25" sqref="J25"/>
    </sheetView>
  </sheetViews>
  <sheetFormatPr defaultColWidth="9.140625" defaultRowHeight="15"/>
  <cols>
    <col min="1" max="1" width="6.28125" style="1" customWidth="1"/>
    <col min="2" max="2" width="60.00390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23</v>
      </c>
      <c r="D4" s="2" t="s">
        <v>24</v>
      </c>
      <c r="E4" s="6">
        <v>41200</v>
      </c>
      <c r="F4" s="7">
        <f>+E4-I4</f>
        <v>1</v>
      </c>
      <c r="G4" s="2" t="s">
        <v>15</v>
      </c>
      <c r="H4" s="6">
        <v>41199</v>
      </c>
      <c r="I4" s="6">
        <v>41199</v>
      </c>
      <c r="J4" s="6">
        <v>41199</v>
      </c>
      <c r="K4" s="8">
        <v>0</v>
      </c>
      <c r="L4" s="8">
        <v>19500000</v>
      </c>
      <c r="M4" s="4">
        <v>99.97809987</v>
      </c>
      <c r="N4" s="3">
        <v>7.9953</v>
      </c>
      <c r="O4" s="3" t="s">
        <v>16</v>
      </c>
    </row>
    <row r="5" spans="1:15" s="2" customFormat="1" ht="11.25">
      <c r="A5" s="2">
        <v>2</v>
      </c>
      <c r="B5" s="2" t="s">
        <v>29</v>
      </c>
      <c r="C5" s="2" t="s">
        <v>23</v>
      </c>
      <c r="D5" s="2" t="s">
        <v>25</v>
      </c>
      <c r="E5" s="6">
        <v>41200</v>
      </c>
      <c r="F5" s="7">
        <f aca="true" t="shared" si="0" ref="F5:F16">+E5-I5</f>
        <v>1</v>
      </c>
      <c r="G5" s="2" t="s">
        <v>15</v>
      </c>
      <c r="H5" s="6">
        <v>41199</v>
      </c>
      <c r="I5" s="6">
        <v>41199</v>
      </c>
      <c r="J5" s="6">
        <v>41199</v>
      </c>
      <c r="K5" s="8">
        <v>0</v>
      </c>
      <c r="L5" s="8">
        <v>44300000</v>
      </c>
      <c r="M5" s="4">
        <v>99.97809987</v>
      </c>
      <c r="N5" s="3">
        <v>7.9953</v>
      </c>
      <c r="O5" s="3" t="s">
        <v>16</v>
      </c>
    </row>
    <row r="6" spans="1:15" ht="11.25">
      <c r="A6" s="2">
        <v>3</v>
      </c>
      <c r="B6" s="1" t="s">
        <v>29</v>
      </c>
      <c r="C6" s="1" t="s">
        <v>23</v>
      </c>
      <c r="D6" s="1" t="s">
        <v>26</v>
      </c>
      <c r="E6" s="6">
        <v>41200</v>
      </c>
      <c r="F6" s="7">
        <f t="shared" si="0"/>
        <v>1</v>
      </c>
      <c r="G6" s="2" t="s">
        <v>15</v>
      </c>
      <c r="H6" s="6">
        <v>41199</v>
      </c>
      <c r="I6" s="6">
        <v>41199</v>
      </c>
      <c r="J6" s="6">
        <v>41199</v>
      </c>
      <c r="K6" s="8">
        <v>0</v>
      </c>
      <c r="L6" s="8">
        <v>51000000</v>
      </c>
      <c r="M6" s="4">
        <v>99.97809987</v>
      </c>
      <c r="N6" s="3">
        <v>7.9953</v>
      </c>
      <c r="O6" s="3" t="s">
        <v>16</v>
      </c>
    </row>
    <row r="7" spans="1:15" ht="11.25">
      <c r="A7" s="2">
        <v>4</v>
      </c>
      <c r="B7" s="1" t="s">
        <v>29</v>
      </c>
      <c r="C7" s="1" t="s">
        <v>23</v>
      </c>
      <c r="D7" s="1" t="s">
        <v>17</v>
      </c>
      <c r="E7" s="6">
        <v>41200</v>
      </c>
      <c r="F7" s="7">
        <f t="shared" si="0"/>
        <v>1</v>
      </c>
      <c r="G7" s="2" t="s">
        <v>15</v>
      </c>
      <c r="H7" s="6">
        <v>41199</v>
      </c>
      <c r="I7" s="6">
        <v>41199</v>
      </c>
      <c r="J7" s="6">
        <v>41199</v>
      </c>
      <c r="K7" s="8">
        <v>0</v>
      </c>
      <c r="L7" s="8">
        <v>131700000</v>
      </c>
      <c r="M7" s="4">
        <v>99.97809987</v>
      </c>
      <c r="N7" s="3">
        <v>7.9953</v>
      </c>
      <c r="O7" s="3" t="s">
        <v>16</v>
      </c>
    </row>
    <row r="8" spans="1:15" ht="11.25">
      <c r="A8" s="2">
        <v>5</v>
      </c>
      <c r="B8" s="1" t="s">
        <v>29</v>
      </c>
      <c r="C8" s="1" t="s">
        <v>23</v>
      </c>
      <c r="D8" s="1" t="s">
        <v>27</v>
      </c>
      <c r="E8" s="6">
        <v>41200</v>
      </c>
      <c r="F8" s="7">
        <f t="shared" si="0"/>
        <v>1</v>
      </c>
      <c r="G8" s="2" t="s">
        <v>15</v>
      </c>
      <c r="H8" s="6">
        <v>41199</v>
      </c>
      <c r="I8" s="6">
        <v>41199</v>
      </c>
      <c r="J8" s="6">
        <v>41199</v>
      </c>
      <c r="K8" s="8">
        <v>0</v>
      </c>
      <c r="L8" s="8">
        <v>13500000</v>
      </c>
      <c r="M8" s="4">
        <v>99.97809987</v>
      </c>
      <c r="N8" s="3">
        <v>7.9953</v>
      </c>
      <c r="O8" s="3" t="s">
        <v>16</v>
      </c>
    </row>
    <row r="9" spans="1:15" ht="11.25">
      <c r="A9" s="2">
        <v>6</v>
      </c>
      <c r="B9" s="1" t="s">
        <v>29</v>
      </c>
      <c r="C9" s="1" t="s">
        <v>23</v>
      </c>
      <c r="D9" s="1" t="s">
        <v>18</v>
      </c>
      <c r="E9" s="6">
        <v>41200</v>
      </c>
      <c r="F9" s="7">
        <f t="shared" si="0"/>
        <v>1</v>
      </c>
      <c r="G9" s="2" t="s">
        <v>15</v>
      </c>
      <c r="H9" s="6">
        <v>41199</v>
      </c>
      <c r="I9" s="6">
        <v>41199</v>
      </c>
      <c r="J9" s="6">
        <v>41199</v>
      </c>
      <c r="K9" s="8">
        <v>0</v>
      </c>
      <c r="L9" s="8">
        <v>1847000000</v>
      </c>
      <c r="M9" s="4">
        <v>99.97809987</v>
      </c>
      <c r="N9" s="3">
        <v>7.9953</v>
      </c>
      <c r="O9" s="3" t="s">
        <v>16</v>
      </c>
    </row>
    <row r="10" spans="1:15" ht="11.25">
      <c r="A10" s="2">
        <v>7</v>
      </c>
      <c r="B10" s="1" t="s">
        <v>30</v>
      </c>
      <c r="C10" s="1" t="s">
        <v>33</v>
      </c>
      <c r="D10" s="1" t="s">
        <v>18</v>
      </c>
      <c r="E10" s="6">
        <v>41257</v>
      </c>
      <c r="F10" s="7">
        <f t="shared" si="0"/>
        <v>58</v>
      </c>
      <c r="G10" s="2" t="s">
        <v>15</v>
      </c>
      <c r="H10" s="6">
        <v>41199</v>
      </c>
      <c r="I10" s="6">
        <v>41199</v>
      </c>
      <c r="J10" s="6">
        <v>41199</v>
      </c>
      <c r="K10" s="8">
        <v>2500000</v>
      </c>
      <c r="L10" s="8">
        <v>246668250</v>
      </c>
      <c r="M10" s="4">
        <f>IF(VLOOKUP(C10,'[2]Valuation1710-F'!$A$1:$H$101,8,0)&gt;0,VLOOKUP(C10,'[2]Valuation1710-F'!$A$1:$H$101,8,0),VLOOKUP(C10,'[2]Valuation1710-F'!$A$1:$H$101,7,0))</f>
        <v>98.6903</v>
      </c>
      <c r="N10" s="3">
        <v>8.5</v>
      </c>
      <c r="O10" s="3" t="s">
        <v>16</v>
      </c>
    </row>
    <row r="11" spans="1:15" ht="11.25">
      <c r="A11" s="2">
        <v>8</v>
      </c>
      <c r="B11" s="1" t="s">
        <v>31</v>
      </c>
      <c r="C11" s="1" t="s">
        <v>34</v>
      </c>
      <c r="D11" s="1" t="s">
        <v>18</v>
      </c>
      <c r="E11" s="6">
        <v>41278</v>
      </c>
      <c r="F11" s="7">
        <f t="shared" si="0"/>
        <v>78</v>
      </c>
      <c r="G11" s="2" t="s">
        <v>28</v>
      </c>
      <c r="H11" s="6">
        <v>41199</v>
      </c>
      <c r="I11" s="6">
        <v>41200</v>
      </c>
      <c r="J11" s="6">
        <v>41199</v>
      </c>
      <c r="K11" s="8">
        <v>500000</v>
      </c>
      <c r="L11" s="8">
        <v>49125500</v>
      </c>
      <c r="M11" s="4">
        <f>IF(VLOOKUP(C11,'[2]Valuation1710-F'!$A$1:$H$101,8,0)&gt;0,VLOOKUP(C11,'[2]Valuation1710-F'!$A$1:$H$101,8,0),VLOOKUP(C11,'[2]Valuation1710-F'!$A$1:$H$101,7,0))</f>
        <v>98.251</v>
      </c>
      <c r="N11" s="3">
        <f>VLOOKUP(C11,'[2]Valuation1710-F'!$A$1:$N$101,14,0)*100</f>
        <v>8.445</v>
      </c>
      <c r="O11" s="3" t="s">
        <v>16</v>
      </c>
    </row>
    <row r="12" spans="1:15" ht="11.25">
      <c r="A12" s="2">
        <v>9</v>
      </c>
      <c r="B12" s="1" t="s">
        <v>29</v>
      </c>
      <c r="C12" s="1" t="s">
        <v>23</v>
      </c>
      <c r="D12" s="1" t="s">
        <v>19</v>
      </c>
      <c r="E12" s="6">
        <v>41200</v>
      </c>
      <c r="F12" s="7">
        <f t="shared" si="0"/>
        <v>1</v>
      </c>
      <c r="G12" s="2" t="s">
        <v>15</v>
      </c>
      <c r="H12" s="6">
        <v>41199</v>
      </c>
      <c r="I12" s="6">
        <v>41199</v>
      </c>
      <c r="J12" s="6">
        <v>41199</v>
      </c>
      <c r="K12" s="8">
        <v>0</v>
      </c>
      <c r="L12" s="8">
        <v>162700000</v>
      </c>
      <c r="M12" s="4">
        <v>99.97809987</v>
      </c>
      <c r="N12" s="3">
        <v>7.9953</v>
      </c>
      <c r="O12" s="3" t="s">
        <v>16</v>
      </c>
    </row>
    <row r="13" spans="1:15" ht="11.25">
      <c r="A13" s="2">
        <v>10</v>
      </c>
      <c r="B13" s="1" t="s">
        <v>29</v>
      </c>
      <c r="C13" s="1" t="s">
        <v>23</v>
      </c>
      <c r="D13" s="1" t="s">
        <v>20</v>
      </c>
      <c r="E13" s="6">
        <v>41200</v>
      </c>
      <c r="F13" s="7">
        <f t="shared" si="0"/>
        <v>1</v>
      </c>
      <c r="G13" s="2" t="s">
        <v>15</v>
      </c>
      <c r="H13" s="6">
        <v>41199</v>
      </c>
      <c r="I13" s="6">
        <v>41199</v>
      </c>
      <c r="J13" s="6">
        <v>41199</v>
      </c>
      <c r="K13" s="8">
        <v>0</v>
      </c>
      <c r="L13" s="8">
        <v>24200000</v>
      </c>
      <c r="M13" s="4">
        <v>99.97809987</v>
      </c>
      <c r="N13" s="3">
        <v>7.9953</v>
      </c>
      <c r="O13" s="3" t="s">
        <v>16</v>
      </c>
    </row>
    <row r="14" spans="1:15" ht="11.25">
      <c r="A14" s="2">
        <v>11</v>
      </c>
      <c r="B14" s="1" t="s">
        <v>29</v>
      </c>
      <c r="C14" s="1" t="s">
        <v>23</v>
      </c>
      <c r="D14" s="1" t="s">
        <v>21</v>
      </c>
      <c r="E14" s="6">
        <v>41200</v>
      </c>
      <c r="F14" s="7">
        <f t="shared" si="0"/>
        <v>1</v>
      </c>
      <c r="G14" s="2" t="s">
        <v>15</v>
      </c>
      <c r="H14" s="6">
        <v>41199</v>
      </c>
      <c r="I14" s="6">
        <v>41199</v>
      </c>
      <c r="J14" s="6">
        <v>41199</v>
      </c>
      <c r="K14" s="8">
        <v>0</v>
      </c>
      <c r="L14" s="8">
        <v>19400000</v>
      </c>
      <c r="M14" s="4">
        <v>99.97809987</v>
      </c>
      <c r="N14" s="3">
        <v>7.9953</v>
      </c>
      <c r="O14" s="3" t="s">
        <v>16</v>
      </c>
    </row>
    <row r="15" spans="1:15" ht="11.25">
      <c r="A15" s="2">
        <v>12</v>
      </c>
      <c r="B15" s="1" t="s">
        <v>29</v>
      </c>
      <c r="C15" s="1" t="s">
        <v>23</v>
      </c>
      <c r="D15" s="1" t="s">
        <v>22</v>
      </c>
      <c r="E15" s="6">
        <v>41200</v>
      </c>
      <c r="F15" s="7">
        <f t="shared" si="0"/>
        <v>1</v>
      </c>
      <c r="G15" s="2" t="s">
        <v>15</v>
      </c>
      <c r="H15" s="6">
        <v>41199</v>
      </c>
      <c r="I15" s="6">
        <v>41199</v>
      </c>
      <c r="J15" s="6">
        <v>41199</v>
      </c>
      <c r="K15" s="8">
        <v>0</v>
      </c>
      <c r="L15" s="8">
        <v>326700000</v>
      </c>
      <c r="M15" s="4">
        <v>99.97809987</v>
      </c>
      <c r="N15" s="3">
        <v>7.9953</v>
      </c>
      <c r="O15" s="3" t="s">
        <v>16</v>
      </c>
    </row>
    <row r="16" spans="1:15" ht="11.25">
      <c r="A16" s="2">
        <v>13</v>
      </c>
      <c r="B16" s="1" t="s">
        <v>32</v>
      </c>
      <c r="C16" s="1" t="s">
        <v>35</v>
      </c>
      <c r="D16" s="1" t="s">
        <v>22</v>
      </c>
      <c r="E16" s="6">
        <v>41247</v>
      </c>
      <c r="F16" s="7">
        <f t="shared" si="0"/>
        <v>47</v>
      </c>
      <c r="G16" s="2" t="s">
        <v>28</v>
      </c>
      <c r="H16" s="6">
        <v>41199</v>
      </c>
      <c r="I16" s="6">
        <v>41200</v>
      </c>
      <c r="J16" s="6">
        <v>41199</v>
      </c>
      <c r="K16" s="8">
        <v>500000</v>
      </c>
      <c r="L16" s="8">
        <v>49477550</v>
      </c>
      <c r="M16" s="4">
        <f>IF(VLOOKUP(C16,'[2]Valuation1710-F'!$A$1:$H$101,8,0)&gt;0,VLOOKUP(C16,'[2]Valuation1710-F'!$A$1:$H$101,8,0),VLOOKUP(C16,'[2]Valuation1710-F'!$A$1:$H$101,7,0))</f>
        <v>98.9551</v>
      </c>
      <c r="N16" s="3">
        <v>8.2</v>
      </c>
      <c r="O16" s="3" t="s">
        <v>16</v>
      </c>
    </row>
    <row r="17" spans="1:15" ht="11.25">
      <c r="A17" s="2"/>
      <c r="E17" s="6"/>
      <c r="F17" s="7"/>
      <c r="G17" s="2"/>
      <c r="H17" s="6"/>
      <c r="I17" s="6"/>
      <c r="J17" s="6"/>
      <c r="K17" s="8"/>
      <c r="L17" s="8"/>
      <c r="M17" s="4"/>
      <c r="N17" s="3"/>
      <c r="O17" s="3"/>
    </row>
    <row r="18" spans="1:15" ht="11.25">
      <c r="A18" s="2"/>
      <c r="E18" s="6"/>
      <c r="F18" s="7"/>
      <c r="G18" s="2"/>
      <c r="H18" s="6"/>
      <c r="I18" s="6"/>
      <c r="J18" s="6"/>
      <c r="K18" s="8"/>
      <c r="L18" s="8"/>
      <c r="M18" s="4"/>
      <c r="N18" s="3"/>
      <c r="O18" s="3"/>
    </row>
    <row r="19" spans="1:15" ht="11.25">
      <c r="A19" s="2"/>
      <c r="E19" s="6"/>
      <c r="F19" s="7"/>
      <c r="G19" s="2"/>
      <c r="H19" s="6"/>
      <c r="I19" s="6"/>
      <c r="J19" s="6"/>
      <c r="K19" s="8"/>
      <c r="L19" s="8"/>
      <c r="M19" s="4"/>
      <c r="N19" s="3"/>
      <c r="O19" s="3"/>
    </row>
    <row r="20" spans="1:15" ht="11.25">
      <c r="A20" s="2"/>
      <c r="E20" s="6"/>
      <c r="F20" s="7"/>
      <c r="G20" s="2"/>
      <c r="H20" s="6"/>
      <c r="I20" s="6"/>
      <c r="J20" s="6"/>
      <c r="K20" s="8"/>
      <c r="L20" s="8"/>
      <c r="M20" s="4"/>
      <c r="N20" s="3"/>
      <c r="O20" s="3"/>
    </row>
    <row r="21" spans="1:15" ht="11.25">
      <c r="A21" s="2"/>
      <c r="E21" s="6"/>
      <c r="F21" s="7"/>
      <c r="G21" s="2"/>
      <c r="H21" s="6"/>
      <c r="I21" s="6"/>
      <c r="J21" s="6"/>
      <c r="K21" s="8"/>
      <c r="L21" s="8"/>
      <c r="M21" s="4"/>
      <c r="N21" s="3"/>
      <c r="O21" s="3"/>
    </row>
    <row r="22" spans="1:15" ht="11.25">
      <c r="A22" s="2"/>
      <c r="E22" s="6"/>
      <c r="F22" s="7"/>
      <c r="G22" s="2"/>
      <c r="H22" s="6"/>
      <c r="I22" s="6"/>
      <c r="J22" s="6"/>
      <c r="K22" s="8"/>
      <c r="L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2012-11-16T13:47:57Z</dcterms:modified>
  <cp:category/>
  <cp:version/>
  <cp:contentType/>
  <cp:contentStatus/>
</cp:coreProperties>
</file>