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<sst xmlns="http://schemas.openxmlformats.org/spreadsheetml/2006/main" count="135" uniqueCount="44">
  <si>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</si>
  <si>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</si>
  <si>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</si>
  <si>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</si>
  <si>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</si>
  <si>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</si>
  <si>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</si>
  <si>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</si>
  <si>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</si>
  <si>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</si>
  <si>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</si>
  <si>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</si>
  <si>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</si>
  <si>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</si>
  <si>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</si>
  <si>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</si>
  <si>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</si>
  <si>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</si>
  <si>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</si>
  <si>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</si>
  <si>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</si>
  <si>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</si>
  <si>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</si>
  <si>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</si>
  <si>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</si>
  <si>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</si>
  <si>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</si>
  <si>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</si>
  <si>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INTER SCHEME</t>
  </si>
  <si>
    <t>Canara Bank - 0%-CD- 27-Dec-2012</t>
  </si>
  <si>
    <t>INE476A16FP9</t>
  </si>
  <si>
    <t>Central Bank of India - CD - 0% -11-Mar-2013</t>
  </si>
  <si>
    <t>INE483A16CJ5</t>
  </si>
  <si>
    <t>CBLO 19-DEC-2012</t>
  </si>
  <si>
    <t>Canara Bank - CD - 0% -26-Mar-2013</t>
  </si>
  <si>
    <t>The South Indian Bank - CD - 0% - 03-Apr-2013</t>
  </si>
  <si>
    <t>Yes Bank Ltd. - CD - 0% -04-Jan-2013</t>
  </si>
  <si>
    <t>Bank of India -0%-CD - 15-Feb-2013</t>
  </si>
  <si>
    <t>Fedbank Financial Services-0%-CP - 15-Feb-2013</t>
  </si>
  <si>
    <t>INE476A16HF6</t>
  </si>
  <si>
    <t>INE683A16997</t>
  </si>
  <si>
    <t>INE528G16RI4</t>
  </si>
  <si>
    <t>INE084A16675</t>
  </si>
  <si>
    <t>INE007N14120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</si>
</sst>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71212\Citi%20Valuation\Valuation_1712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81212\Citi%20Valuation\Valuation_181212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_1712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_181212_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INE090A08MR7</v>
          </cell>
          <cell r="B2" t="str">
            <v>9.80 % ICICI BANK 10FEB2013 NCD</v>
          </cell>
          <cell r="C2">
            <v>0</v>
          </cell>
          <cell r="D2" t="str">
            <v>A</v>
          </cell>
          <cell r="E2">
            <v>1.02027397</v>
          </cell>
          <cell r="F2">
            <v>101.19212331</v>
          </cell>
          <cell r="G2">
            <v>100.17184933</v>
          </cell>
          <cell r="H2">
            <v>0.08515</v>
          </cell>
          <cell r="I2">
            <v>101.1760576</v>
          </cell>
          <cell r="J2">
            <v>100.15578363</v>
          </cell>
          <cell r="K2">
            <v>0.08625707</v>
          </cell>
          <cell r="L2">
            <v>101.1760576</v>
          </cell>
          <cell r="M2">
            <v>100.1558</v>
          </cell>
          <cell r="N2">
            <v>0.08625707</v>
          </cell>
        </row>
        <row r="3">
          <cell r="A3" t="str">
            <v>INE860H14JE0</v>
          </cell>
          <cell r="B3" t="str">
            <v>ADITYA BIRLA FINNANCE 04FEB2013 CP</v>
          </cell>
          <cell r="C3">
            <v>0</v>
          </cell>
          <cell r="D3" t="str">
            <v>A</v>
          </cell>
          <cell r="E3">
            <v>0</v>
          </cell>
          <cell r="F3">
            <v>98.8455650432253</v>
          </cell>
          <cell r="G3">
            <v>98.8455650432253</v>
          </cell>
          <cell r="H3">
            <v>0.0907</v>
          </cell>
          <cell r="I3">
            <v>98.889233333333</v>
          </cell>
          <cell r="J3">
            <v>98.889233333333</v>
          </cell>
          <cell r="K3">
            <v>0.0872306</v>
          </cell>
          <cell r="L3">
            <v>98.889233333333</v>
          </cell>
          <cell r="M3">
            <v>98.8892</v>
          </cell>
          <cell r="N3">
            <v>0.0872306</v>
          </cell>
        </row>
        <row r="4">
          <cell r="A4" t="str">
            <v>INE428A16IF5</v>
          </cell>
          <cell r="B4" t="str">
            <v>ALLAHABAD BANK 01FEB2013 CD</v>
          </cell>
          <cell r="C4">
            <v>0</v>
          </cell>
          <cell r="D4" t="str">
            <v>A</v>
          </cell>
          <cell r="E4">
            <v>0</v>
          </cell>
          <cell r="F4">
            <v>98.9934132766169</v>
          </cell>
          <cell r="G4">
            <v>98.9934132766169</v>
          </cell>
          <cell r="H4">
            <v>0.08435</v>
          </cell>
          <cell r="I4">
            <v>99.0112896551728</v>
          </cell>
          <cell r="J4">
            <v>99.0112896551728</v>
          </cell>
          <cell r="K4">
            <v>0.08283704</v>
          </cell>
          <cell r="L4">
            <v>99.0112896551728</v>
          </cell>
          <cell r="M4">
            <v>99.0113</v>
          </cell>
          <cell r="N4">
            <v>0.08283704</v>
          </cell>
        </row>
        <row r="5">
          <cell r="A5" t="str">
            <v>INE428A16IL3</v>
          </cell>
          <cell r="B5" t="str">
            <v>ALLAHABAD BANK 12FEB2013 CD</v>
          </cell>
          <cell r="C5">
            <v>0</v>
          </cell>
          <cell r="D5" t="str">
            <v>A</v>
          </cell>
          <cell r="E5">
            <v>0</v>
          </cell>
          <cell r="F5">
            <v>98.7449249504754</v>
          </cell>
          <cell r="G5">
            <v>98.7449249504754</v>
          </cell>
          <cell r="H5">
            <v>0.08435</v>
          </cell>
          <cell r="I5">
            <v>98.7233474576272</v>
          </cell>
          <cell r="J5">
            <v>98.7233474576272</v>
          </cell>
          <cell r="K5">
            <v>0.08581891</v>
          </cell>
          <cell r="L5">
            <v>98.7233474576272</v>
          </cell>
          <cell r="M5">
            <v>98.7233</v>
          </cell>
          <cell r="N5">
            <v>0.08581891</v>
          </cell>
        </row>
        <row r="6">
          <cell r="A6" t="str">
            <v>INE084A16675</v>
          </cell>
          <cell r="B6" t="str">
            <v>BANK OF INDIA 15FEB13 CD</v>
          </cell>
          <cell r="C6">
            <v>0</v>
          </cell>
          <cell r="D6" t="str">
            <v>A</v>
          </cell>
          <cell r="E6">
            <v>0</v>
          </cell>
          <cell r="F6">
            <v>98.6773717647002</v>
          </cell>
          <cell r="G6">
            <v>98.6773717647002</v>
          </cell>
          <cell r="H6">
            <v>0.08435</v>
          </cell>
          <cell r="I6">
            <v>98.6751</v>
          </cell>
          <cell r="J6">
            <v>98.6751</v>
          </cell>
          <cell r="K6">
            <v>0.08449827</v>
          </cell>
          <cell r="L6">
            <v>98.6751</v>
          </cell>
          <cell r="M6">
            <v>98.6751</v>
          </cell>
          <cell r="N6">
            <v>0.08449827</v>
          </cell>
        </row>
        <row r="7">
          <cell r="A7" t="str">
            <v>INE179J14489</v>
          </cell>
          <cell r="B7" t="str">
            <v>BIRLA TMT HOLDINGS 20DEC2012 CP</v>
          </cell>
          <cell r="C7">
            <v>0</v>
          </cell>
          <cell r="D7" t="str">
            <v>A</v>
          </cell>
          <cell r="E7">
            <v>0</v>
          </cell>
          <cell r="F7">
            <v>99.9765123673</v>
          </cell>
          <cell r="G7">
            <v>99.9765123673</v>
          </cell>
          <cell r="H7">
            <v>0.08575</v>
          </cell>
          <cell r="I7">
            <v>99.9771321428572</v>
          </cell>
          <cell r="J7">
            <v>99.9771321428572</v>
          </cell>
          <cell r="K7">
            <v>0.08348677</v>
          </cell>
          <cell r="L7">
            <v>99.9771321428572</v>
          </cell>
          <cell r="M7">
            <v>99.9771</v>
          </cell>
          <cell r="N7">
            <v>0.08348677</v>
          </cell>
        </row>
        <row r="8">
          <cell r="A8" t="str">
            <v>INE476A16FP9</v>
          </cell>
          <cell r="B8" t="str">
            <v>CANARA BANK 27DEC12 CD</v>
          </cell>
          <cell r="C8">
            <v>0</v>
          </cell>
          <cell r="D8" t="str">
            <v>A</v>
          </cell>
          <cell r="E8">
            <v>0</v>
          </cell>
          <cell r="F8">
            <v>99.8195044576929</v>
          </cell>
          <cell r="G8">
            <v>99.8195044576929</v>
          </cell>
          <cell r="H8">
            <v>0.0825</v>
          </cell>
          <cell r="I8">
            <v>99.8186</v>
          </cell>
          <cell r="J8">
            <v>99.8186</v>
          </cell>
          <cell r="K8">
            <v>0.08291895</v>
          </cell>
          <cell r="L8">
            <v>99.8186</v>
          </cell>
          <cell r="M8">
            <v>99.8186</v>
          </cell>
          <cell r="N8">
            <v>0.08291895</v>
          </cell>
        </row>
        <row r="9">
          <cell r="A9" t="str">
            <v>INE112A16CF8</v>
          </cell>
          <cell r="B9" t="str">
            <v>CORPORATION BANK 18JAN2013 CD</v>
          </cell>
          <cell r="C9">
            <v>0</v>
          </cell>
          <cell r="D9" t="str">
            <v>A</v>
          </cell>
          <cell r="E9">
            <v>0</v>
          </cell>
          <cell r="F9">
            <v>99.317565876117</v>
          </cell>
          <cell r="G9">
            <v>99.317565876117</v>
          </cell>
          <cell r="H9">
            <v>0.0836</v>
          </cell>
          <cell r="I9">
            <v>99.3275135135134</v>
          </cell>
          <cell r="J9">
            <v>99.3275135135134</v>
          </cell>
          <cell r="K9">
            <v>0.08237314</v>
          </cell>
          <cell r="L9">
            <v>99.3275135135134</v>
          </cell>
          <cell r="M9">
            <v>99.3275</v>
          </cell>
          <cell r="N9">
            <v>0.08237314</v>
          </cell>
        </row>
        <row r="10">
          <cell r="A10" t="str">
            <v>INE532F14JA7</v>
          </cell>
          <cell r="B10" t="str">
            <v>EDELWEISS FINANCIAL SERVICES 18JAN2013 CP</v>
          </cell>
          <cell r="C10">
            <v>0</v>
          </cell>
          <cell r="D10" t="str">
            <v>A</v>
          </cell>
          <cell r="E10">
            <v>0</v>
          </cell>
          <cell r="F10">
            <v>99.2078322545048</v>
          </cell>
          <cell r="G10">
            <v>99.2078322545048</v>
          </cell>
          <cell r="H10">
            <v>0.09715</v>
          </cell>
          <cell r="I10">
            <v>99.2640232558136</v>
          </cell>
          <cell r="J10">
            <v>99.2640232558136</v>
          </cell>
          <cell r="K10">
            <v>0.09020775</v>
          </cell>
          <cell r="L10">
            <v>99.2640232558136</v>
          </cell>
          <cell r="M10">
            <v>99.264</v>
          </cell>
          <cell r="N10">
            <v>0.09020775</v>
          </cell>
        </row>
        <row r="11">
          <cell r="A11" t="str">
            <v>INE532F14JJ8</v>
          </cell>
          <cell r="B11" t="str">
            <v>EDELWEISS FINANCIAL SERVICES 24DEC12 CP</v>
          </cell>
          <cell r="C11">
            <v>0</v>
          </cell>
          <cell r="D11" t="str">
            <v>A</v>
          </cell>
          <cell r="E11">
            <v>0</v>
          </cell>
          <cell r="F11">
            <v>99.8806221331354</v>
          </cell>
          <cell r="G11">
            <v>99.8806221331354</v>
          </cell>
          <cell r="H11">
            <v>0.08725</v>
          </cell>
          <cell r="I11">
            <v>99.858</v>
          </cell>
          <cell r="J11">
            <v>99.858</v>
          </cell>
          <cell r="K11">
            <v>0.10360938</v>
          </cell>
          <cell r="L11">
            <v>99.858</v>
          </cell>
          <cell r="M11">
            <v>99.858</v>
          </cell>
          <cell r="N11">
            <v>0.10360938</v>
          </cell>
        </row>
        <row r="12">
          <cell r="A12" t="str">
            <v>INE007N14120</v>
          </cell>
          <cell r="B12" t="str">
            <v>FEDBANK FINANCIAL SERVICES 15FEB2013 CP</v>
          </cell>
          <cell r="C12">
            <v>0</v>
          </cell>
          <cell r="D12" t="str">
            <v>A</v>
          </cell>
          <cell r="E12">
            <v>0</v>
          </cell>
          <cell r="F12">
            <v>98.5825583686396</v>
          </cell>
          <cell r="G12">
            <v>98.5825583686396</v>
          </cell>
          <cell r="H12">
            <v>0.08895</v>
          </cell>
          <cell r="I12">
            <v>98.5132338983051</v>
          </cell>
          <cell r="J12">
            <v>98.5132338983051</v>
          </cell>
          <cell r="K12">
            <v>0.09336604</v>
          </cell>
          <cell r="L12">
            <v>98.5132338983051</v>
          </cell>
          <cell r="M12">
            <v>98.5132</v>
          </cell>
          <cell r="N12">
            <v>0.09336604</v>
          </cell>
        </row>
        <row r="13">
          <cell r="A13" t="str">
            <v>INE233A14AG9</v>
          </cell>
          <cell r="B13" t="str">
            <v>GODREJ INDUSTRIES 14JNA2013 CP</v>
          </cell>
          <cell r="C13">
            <v>0</v>
          </cell>
          <cell r="D13" t="str">
            <v>A</v>
          </cell>
          <cell r="E13">
            <v>0</v>
          </cell>
          <cell r="F13">
            <v>99.3999240203321</v>
          </cell>
          <cell r="G13">
            <v>99.3999240203321</v>
          </cell>
          <cell r="H13">
            <v>0.08475</v>
          </cell>
          <cell r="I13">
            <v>99.4052891409677</v>
          </cell>
          <cell r="J13">
            <v>99.4052891409677</v>
          </cell>
          <cell r="K13">
            <v>0.08398774</v>
          </cell>
          <cell r="L13">
            <v>99.4052891409677</v>
          </cell>
          <cell r="M13">
            <v>99.4053</v>
          </cell>
          <cell r="N13">
            <v>0.08398774</v>
          </cell>
        </row>
        <row r="14">
          <cell r="A14" t="str">
            <v>INE580B14865</v>
          </cell>
          <cell r="B14" t="str">
            <v>GRUH FINANCE 31JAN2013 CP</v>
          </cell>
          <cell r="C14">
            <v>0</v>
          </cell>
          <cell r="D14" t="str">
            <v>A</v>
          </cell>
          <cell r="E14">
            <v>0</v>
          </cell>
          <cell r="F14">
            <v>99.0201078640956</v>
          </cell>
          <cell r="G14">
            <v>99.0201078640956</v>
          </cell>
          <cell r="H14">
            <v>0.084</v>
          </cell>
          <cell r="I14">
            <v>98.9947637931035</v>
          </cell>
          <cell r="J14">
            <v>98.9947637931035</v>
          </cell>
          <cell r="K14">
            <v>0.08619465</v>
          </cell>
          <cell r="L14">
            <v>98.9947637931035</v>
          </cell>
          <cell r="M14">
            <v>98.9948</v>
          </cell>
          <cell r="N14">
            <v>0.08619465</v>
          </cell>
        </row>
        <row r="15">
          <cell r="A15" t="str">
            <v>INE001A14HI1</v>
          </cell>
          <cell r="B15" t="str">
            <v>HDFC 04JAN2013 CP</v>
          </cell>
          <cell r="C15">
            <v>0</v>
          </cell>
          <cell r="D15" t="str">
            <v>A</v>
          </cell>
          <cell r="E15">
            <v>0</v>
          </cell>
          <cell r="F15">
            <v>99.6344371555105</v>
          </cell>
          <cell r="G15">
            <v>99.6344371555105</v>
          </cell>
          <cell r="H15">
            <v>0.0837</v>
          </cell>
          <cell r="I15">
            <v>99.635035897436</v>
          </cell>
          <cell r="J15">
            <v>99.635035897436</v>
          </cell>
          <cell r="K15">
            <v>0.08356241</v>
          </cell>
          <cell r="L15">
            <v>99.635035897436</v>
          </cell>
          <cell r="M15">
            <v>99.635</v>
          </cell>
          <cell r="N15">
            <v>0.08356241</v>
          </cell>
        </row>
        <row r="16">
          <cell r="A16" t="str">
            <v>INE866I14EA4</v>
          </cell>
          <cell r="B16" t="str">
            <v>INDIA INFOLINE FINANCE 24DEC2012 CP</v>
          </cell>
          <cell r="C16">
            <v>0</v>
          </cell>
          <cell r="D16" t="str">
            <v>A</v>
          </cell>
          <cell r="E16">
            <v>0</v>
          </cell>
          <cell r="F16">
            <v>99.8806221331354</v>
          </cell>
          <cell r="G16">
            <v>99.8806221331354</v>
          </cell>
          <cell r="H16">
            <v>0.08725</v>
          </cell>
          <cell r="I16">
            <v>99.8689166666668</v>
          </cell>
          <cell r="J16">
            <v>99.8689166666668</v>
          </cell>
          <cell r="K16">
            <v>0.09581643</v>
          </cell>
          <cell r="L16">
            <v>99.8689166666668</v>
          </cell>
          <cell r="M16">
            <v>99.8689</v>
          </cell>
          <cell r="N16">
            <v>0.09581643</v>
          </cell>
        </row>
        <row r="17">
          <cell r="A17" t="str">
            <v>INE242A14DF6</v>
          </cell>
          <cell r="B17" t="str">
            <v>INDIAN OIL CORPORATION 27DSEC12 CP</v>
          </cell>
          <cell r="C17">
            <v>0</v>
          </cell>
          <cell r="D17" t="str">
            <v>A</v>
          </cell>
          <cell r="E17">
            <v>0</v>
          </cell>
          <cell r="F17">
            <v>99.8195044576929</v>
          </cell>
          <cell r="G17">
            <v>99.8195044576929</v>
          </cell>
          <cell r="H17">
            <v>0.0825</v>
          </cell>
          <cell r="I17">
            <v>99.8158222222222</v>
          </cell>
          <cell r="J17">
            <v>99.8158222222222</v>
          </cell>
          <cell r="K17">
            <v>0.08418616</v>
          </cell>
          <cell r="L17">
            <v>99.8158222222222</v>
          </cell>
          <cell r="M17">
            <v>99.8158</v>
          </cell>
          <cell r="N17">
            <v>0.08418616</v>
          </cell>
        </row>
        <row r="18">
          <cell r="A18" t="str">
            <v>INE242A14DU5</v>
          </cell>
          <cell r="B18" t="str">
            <v>Indian Oil Corp. Ltd.-CP- 14 Jan 13</v>
          </cell>
          <cell r="C18">
            <v>0</v>
          </cell>
          <cell r="D18" t="str">
            <v>A</v>
          </cell>
          <cell r="E18">
            <v>0</v>
          </cell>
          <cell r="F18">
            <v>99.4073145263773</v>
          </cell>
          <cell r="G18">
            <v>99.4073145263773</v>
          </cell>
          <cell r="H18">
            <v>0.0837</v>
          </cell>
          <cell r="I18">
            <v>99.4116416666671</v>
          </cell>
          <cell r="J18">
            <v>99.4116416666671</v>
          </cell>
          <cell r="K18">
            <v>0.0830853</v>
          </cell>
          <cell r="L18">
            <v>99.4116416666671</v>
          </cell>
          <cell r="M18">
            <v>99.4116</v>
          </cell>
          <cell r="N18">
            <v>0.0830853</v>
          </cell>
        </row>
        <row r="19">
          <cell r="A19" t="str">
            <v>INE012I14BB9</v>
          </cell>
          <cell r="B19" t="str">
            <v>JM FINANCIAL SERVICES 24DEC212 CP</v>
          </cell>
          <cell r="C19">
            <v>0</v>
          </cell>
          <cell r="D19" t="str">
            <v>A</v>
          </cell>
          <cell r="E19">
            <v>0</v>
          </cell>
          <cell r="F19">
            <v>99.8806221331354</v>
          </cell>
          <cell r="G19">
            <v>99.8806221331354</v>
          </cell>
          <cell r="H19">
            <v>0.08725</v>
          </cell>
          <cell r="I19">
            <v>99.8839285714287</v>
          </cell>
          <cell r="J19">
            <v>99.8839285714287</v>
          </cell>
          <cell r="K19">
            <v>0.08483061</v>
          </cell>
          <cell r="L19">
            <v>99.8839285714287</v>
          </cell>
          <cell r="M19">
            <v>99.8839</v>
          </cell>
          <cell r="N19">
            <v>0.08483061</v>
          </cell>
        </row>
        <row r="20">
          <cell r="A20" t="str">
            <v>INE036D16CS6</v>
          </cell>
          <cell r="B20" t="str">
            <v>KARUR VYSYA BANK 12FEB2013</v>
          </cell>
          <cell r="C20">
            <v>0</v>
          </cell>
          <cell r="D20" t="str">
            <v>A</v>
          </cell>
          <cell r="E20">
            <v>0</v>
          </cell>
          <cell r="F20">
            <v>98.7140800760504</v>
          </cell>
          <cell r="G20">
            <v>98.7140800760504</v>
          </cell>
          <cell r="H20">
            <v>0.08645</v>
          </cell>
          <cell r="I20">
            <v>98.71777901442</v>
          </cell>
          <cell r="J20">
            <v>98.71777901442</v>
          </cell>
          <cell r="K20">
            <v>0.0861981</v>
          </cell>
          <cell r="L20">
            <v>98.71777901442</v>
          </cell>
          <cell r="M20">
            <v>98.7178</v>
          </cell>
          <cell r="N20">
            <v>0.0861981</v>
          </cell>
        </row>
        <row r="21">
          <cell r="A21" t="str">
            <v>INE846E14187</v>
          </cell>
          <cell r="B21" t="str">
            <v>KARVY STOCK BROKING LTD 27DEC12 CP</v>
          </cell>
          <cell r="C21">
            <v>0</v>
          </cell>
          <cell r="D21" t="str">
            <v>A</v>
          </cell>
          <cell r="E21">
            <v>0</v>
          </cell>
          <cell r="F21">
            <v>99.7802101671934</v>
          </cell>
          <cell r="G21">
            <v>99.7802101671934</v>
          </cell>
          <cell r="H21">
            <v>0.1005</v>
          </cell>
          <cell r="I21">
            <v>99.7845787263404</v>
          </cell>
          <cell r="J21">
            <v>99.7845787263404</v>
          </cell>
          <cell r="K21">
            <v>0.09849814</v>
          </cell>
          <cell r="L21">
            <v>99.7845787263404</v>
          </cell>
          <cell r="M21">
            <v>99.7846</v>
          </cell>
          <cell r="N21">
            <v>0.09849814</v>
          </cell>
        </row>
        <row r="22">
          <cell r="A22" t="str">
            <v>INE389H14389</v>
          </cell>
          <cell r="B22" t="str">
            <v>KEC INTERNATIONAL 08FEB2013 CP</v>
          </cell>
          <cell r="C22">
            <v>0</v>
          </cell>
          <cell r="D22" t="str">
            <v>A</v>
          </cell>
          <cell r="E22">
            <v>0</v>
          </cell>
          <cell r="F22">
            <v>98.8194460425519</v>
          </cell>
          <cell r="G22">
            <v>98.8194460425519</v>
          </cell>
          <cell r="H22">
            <v>0.0855</v>
          </cell>
          <cell r="I22">
            <v>98.7713322033897</v>
          </cell>
          <cell r="J22">
            <v>98.7713322033897</v>
          </cell>
          <cell r="K22">
            <v>0.08902793</v>
          </cell>
          <cell r="L22">
            <v>98.7713322033897</v>
          </cell>
          <cell r="M22">
            <v>98.7713</v>
          </cell>
          <cell r="N22">
            <v>0.08902793</v>
          </cell>
        </row>
        <row r="23">
          <cell r="A23" t="str">
            <v>INE410J14082</v>
          </cell>
          <cell r="B23" t="str">
            <v>KOTAK COMMODITY SERVICE 05FEB2013 CP</v>
          </cell>
          <cell r="C23">
            <v>0</v>
          </cell>
          <cell r="D23" t="str">
            <v>A</v>
          </cell>
          <cell r="E23">
            <v>0</v>
          </cell>
          <cell r="F23">
            <v>98.7487852546691</v>
          </cell>
          <cell r="G23">
            <v>98.7487852546691</v>
          </cell>
          <cell r="H23">
            <v>0.09635</v>
          </cell>
          <cell r="I23">
            <v>98.7571199971432</v>
          </cell>
          <cell r="J23">
            <v>98.7571199971432</v>
          </cell>
          <cell r="K23">
            <v>0.0957001</v>
          </cell>
          <cell r="L23">
            <v>98.7571199971432</v>
          </cell>
          <cell r="M23">
            <v>98.7571</v>
          </cell>
          <cell r="N23">
            <v>0.0957001</v>
          </cell>
        </row>
        <row r="24">
          <cell r="A24" t="str">
            <v>INE237A16RW6</v>
          </cell>
          <cell r="B24" t="str">
            <v>KOTAK MAHINDRA BANK 08FEB2013 CD</v>
          </cell>
          <cell r="C24">
            <v>0</v>
          </cell>
          <cell r="D24" t="str">
            <v>A</v>
          </cell>
          <cell r="E24">
            <v>0</v>
          </cell>
          <cell r="F24">
            <v>98.8487907339956</v>
          </cell>
          <cell r="G24">
            <v>98.8487907339956</v>
          </cell>
          <cell r="H24">
            <v>0.08335</v>
          </cell>
          <cell r="I24">
            <v>98.8531643927436</v>
          </cell>
          <cell r="J24">
            <v>98.8531643927436</v>
          </cell>
          <cell r="K24">
            <v>0.08302966</v>
          </cell>
          <cell r="L24">
            <v>98.8531643927436</v>
          </cell>
          <cell r="M24">
            <v>98.8532</v>
          </cell>
          <cell r="N24">
            <v>0.08302966</v>
          </cell>
        </row>
        <row r="25">
          <cell r="A25" t="str">
            <v>INE036D16CJ5</v>
          </cell>
          <cell r="B25" t="str">
            <v>Karur Vysya  Bank Ltd -CD-21 Jan 13</v>
          </cell>
          <cell r="C25">
            <v>0</v>
          </cell>
          <cell r="D25" t="str">
            <v>A</v>
          </cell>
          <cell r="E25">
            <v>0</v>
          </cell>
          <cell r="F25">
            <v>99.2355869146052</v>
          </cell>
          <cell r="G25">
            <v>99.2355869146052</v>
          </cell>
          <cell r="H25">
            <v>0.0852</v>
          </cell>
          <cell r="I25">
            <v>99.25189</v>
          </cell>
          <cell r="J25">
            <v>99.25189</v>
          </cell>
          <cell r="K25">
            <v>0.08336953</v>
          </cell>
          <cell r="L25">
            <v>99.25189</v>
          </cell>
          <cell r="M25">
            <v>99.2519</v>
          </cell>
          <cell r="N25">
            <v>0.08336953</v>
          </cell>
        </row>
        <row r="26">
          <cell r="A26" t="str">
            <v>INE511C14GU2</v>
          </cell>
          <cell r="B26" t="str">
            <v>MAGMA FINCORP  01FEB2013 CP</v>
          </cell>
          <cell r="C26">
            <v>0</v>
          </cell>
          <cell r="D26" t="str">
            <v>A</v>
          </cell>
          <cell r="E26">
            <v>0</v>
          </cell>
          <cell r="F26">
            <v>98.9184554194847</v>
          </cell>
          <cell r="G26">
            <v>98.9184554194847</v>
          </cell>
          <cell r="H26">
            <v>0.0907</v>
          </cell>
          <cell r="I26">
            <v>98.9186620689659</v>
          </cell>
          <cell r="J26">
            <v>98.9186620689659</v>
          </cell>
          <cell r="K26">
            <v>0.09068248</v>
          </cell>
          <cell r="L26">
            <v>98.9186620689659</v>
          </cell>
          <cell r="M26">
            <v>98.9187</v>
          </cell>
          <cell r="N26">
            <v>0.09068248</v>
          </cell>
        </row>
        <row r="27">
          <cell r="A27" t="str">
            <v>INE522D14BS2</v>
          </cell>
          <cell r="B27" t="str">
            <v>MANAPPURAM FINANCE 31DEC2012 CP</v>
          </cell>
          <cell r="C27">
            <v>0</v>
          </cell>
          <cell r="D27" t="str">
            <v>A</v>
          </cell>
          <cell r="E27">
            <v>0</v>
          </cell>
          <cell r="F27">
            <v>99.6396593142608</v>
          </cell>
          <cell r="G27">
            <v>99.6396593142608</v>
          </cell>
          <cell r="H27">
            <v>0.11</v>
          </cell>
          <cell r="I27">
            <v>99.6406285714284</v>
          </cell>
          <cell r="J27">
            <v>99.6406285714284</v>
          </cell>
          <cell r="K27">
            <v>0.10970305</v>
          </cell>
          <cell r="L27">
            <v>99.6406285714284</v>
          </cell>
          <cell r="M27">
            <v>99.6406</v>
          </cell>
          <cell r="N27">
            <v>0.10970305</v>
          </cell>
        </row>
        <row r="28">
          <cell r="A28" t="str">
            <v>INE549K07030</v>
          </cell>
          <cell r="B28" t="str">
            <v>MUTHOOT FINCORP LTD 12.75% 25JAN13 NCD</v>
          </cell>
          <cell r="C28">
            <v>0</v>
          </cell>
          <cell r="D28" t="str">
            <v>A</v>
          </cell>
          <cell r="E28">
            <v>1.92123288</v>
          </cell>
          <cell r="F28">
            <v>102.09012271</v>
          </cell>
          <cell r="G28">
            <v>100.16888983</v>
          </cell>
          <cell r="H28">
            <v>0.10857</v>
          </cell>
          <cell r="I28">
            <v>102.10292674</v>
          </cell>
          <cell r="J28">
            <v>100.18169386</v>
          </cell>
          <cell r="K28">
            <v>0.1073193</v>
          </cell>
          <cell r="L28">
            <v>102.10292674</v>
          </cell>
          <cell r="M28">
            <v>100.1817</v>
          </cell>
          <cell r="N28">
            <v>0.1073193</v>
          </cell>
        </row>
        <row r="29">
          <cell r="A29" t="str">
            <v>INE141A16IS7</v>
          </cell>
          <cell r="B29" t="str">
            <v>ORIENTAL BANK OF COMMERCE 01FEB2013 CD</v>
          </cell>
          <cell r="C29">
            <v>0</v>
          </cell>
          <cell r="D29" t="str">
            <v>A</v>
          </cell>
          <cell r="E29">
            <v>0</v>
          </cell>
          <cell r="F29">
            <v>98.9934132766169</v>
          </cell>
          <cell r="G29">
            <v>98.9934132766169</v>
          </cell>
          <cell r="H29">
            <v>0.08435</v>
          </cell>
          <cell r="I29">
            <v>99.0150711864405</v>
          </cell>
          <cell r="J29">
            <v>99.0150711864405</v>
          </cell>
          <cell r="K29">
            <v>0.08251706</v>
          </cell>
          <cell r="L29">
            <v>99.0150711864405</v>
          </cell>
          <cell r="M29">
            <v>99.0151</v>
          </cell>
          <cell r="N29">
            <v>0.08251706</v>
          </cell>
        </row>
        <row r="30">
          <cell r="A30" t="str">
            <v>INE140A14399</v>
          </cell>
          <cell r="B30" t="str">
            <v>PIRAMAL ENTERPRISES 25JAN2013 CP</v>
          </cell>
          <cell r="C30">
            <v>0</v>
          </cell>
          <cell r="D30" t="str">
            <v>A</v>
          </cell>
          <cell r="E30">
            <v>0</v>
          </cell>
          <cell r="F30">
            <v>99.1492047486765</v>
          </cell>
          <cell r="G30">
            <v>99.1492047486765</v>
          </cell>
          <cell r="H30">
            <v>0.08465</v>
          </cell>
          <cell r="I30">
            <v>99.158118318507</v>
          </cell>
          <cell r="J30">
            <v>99.158118318507</v>
          </cell>
          <cell r="K30">
            <v>0.08375561</v>
          </cell>
          <cell r="L30">
            <v>99.158118318507</v>
          </cell>
          <cell r="M30">
            <v>99.1581</v>
          </cell>
          <cell r="N30">
            <v>0.08375561</v>
          </cell>
        </row>
        <row r="31">
          <cell r="A31" t="str">
            <v>INE976G16208</v>
          </cell>
          <cell r="B31" t="str">
            <v>RATNAKAR BANK 22JAN2013 CD</v>
          </cell>
          <cell r="C31">
            <v>0</v>
          </cell>
          <cell r="D31" t="str">
            <v>A</v>
          </cell>
          <cell r="E31">
            <v>0</v>
          </cell>
          <cell r="F31">
            <v>99.2236092383976</v>
          </cell>
          <cell r="G31">
            <v>99.2236092383976</v>
          </cell>
          <cell r="H31">
            <v>0.084</v>
          </cell>
          <cell r="I31">
            <v>99.225195348837</v>
          </cell>
          <cell r="J31">
            <v>99.225195348837</v>
          </cell>
          <cell r="K31">
            <v>0.08382705</v>
          </cell>
          <cell r="L31">
            <v>99.225195348837</v>
          </cell>
          <cell r="M31">
            <v>99.2252</v>
          </cell>
          <cell r="N31">
            <v>0.08382705</v>
          </cell>
        </row>
        <row r="32">
          <cell r="A32" t="str">
            <v>INE013A14JZ6</v>
          </cell>
          <cell r="B32" t="str">
            <v>RELIANCE CAPITAL 27DEC2012 CP</v>
          </cell>
          <cell r="C32">
            <v>0</v>
          </cell>
          <cell r="D32" t="str">
            <v>A</v>
          </cell>
          <cell r="E32">
            <v>0</v>
          </cell>
          <cell r="F32">
            <v>99.8124073658822</v>
          </cell>
          <cell r="G32">
            <v>99.8124073658822</v>
          </cell>
          <cell r="H32">
            <v>0.08575</v>
          </cell>
          <cell r="I32">
            <v>99.8168695652172</v>
          </cell>
          <cell r="J32">
            <v>99.8168695652172</v>
          </cell>
          <cell r="K32">
            <v>0.08370655</v>
          </cell>
          <cell r="L32">
            <v>99.8168695652172</v>
          </cell>
          <cell r="M32">
            <v>99.8169</v>
          </cell>
          <cell r="N32">
            <v>0.08370655</v>
          </cell>
        </row>
        <row r="33">
          <cell r="A33" t="str">
            <v>INE657K07106</v>
          </cell>
          <cell r="B33" t="str">
            <v>RHC HOLDING PRVT LTD 12.50% 29JAN13 NCD</v>
          </cell>
          <cell r="C33">
            <v>0</v>
          </cell>
          <cell r="D33" t="str">
            <v>A</v>
          </cell>
          <cell r="E33">
            <v>11.03142077</v>
          </cell>
          <cell r="F33">
            <v>111.12292472</v>
          </cell>
          <cell r="G33">
            <v>100.09150395</v>
          </cell>
          <cell r="H33">
            <v>0.10485</v>
          </cell>
          <cell r="I33">
            <v>111.1464272</v>
          </cell>
          <cell r="J33">
            <v>100.11500644</v>
          </cell>
          <cell r="K33">
            <v>0.10294536</v>
          </cell>
          <cell r="L33">
            <v>111.1464272</v>
          </cell>
          <cell r="M33">
            <v>100.115</v>
          </cell>
          <cell r="N33">
            <v>0.10294536</v>
          </cell>
        </row>
        <row r="34">
          <cell r="A34" t="str">
            <v>INE468M14258</v>
          </cell>
          <cell r="B34" t="str">
            <v>SHRIRAM EQUIPMENT FINANCE 26DEC2012 CP</v>
          </cell>
          <cell r="C34">
            <v>0</v>
          </cell>
          <cell r="D34" t="str">
            <v>A</v>
          </cell>
          <cell r="E34">
            <v>0</v>
          </cell>
          <cell r="F34">
            <v>99.83295075432</v>
          </cell>
          <cell r="G34">
            <v>99.83295075432</v>
          </cell>
          <cell r="H34">
            <v>0.08725</v>
          </cell>
          <cell r="I34">
            <v>99.8406333333335</v>
          </cell>
          <cell r="J34">
            <v>99.8406333333335</v>
          </cell>
          <cell r="K34">
            <v>0.08323098</v>
          </cell>
          <cell r="L34">
            <v>99.8406333333335</v>
          </cell>
          <cell r="M34">
            <v>99.8406</v>
          </cell>
          <cell r="N34">
            <v>0.08323098</v>
          </cell>
        </row>
        <row r="35">
          <cell r="A35" t="str">
            <v>INE652A16EQ6</v>
          </cell>
          <cell r="B35" t="str">
            <v>STATE BANK OF PATIALA 05FEB2013 CD</v>
          </cell>
          <cell r="C35">
            <v>0</v>
          </cell>
          <cell r="D35" t="str">
            <v>A</v>
          </cell>
          <cell r="E35">
            <v>0</v>
          </cell>
          <cell r="F35">
            <v>98.9074118233649</v>
          </cell>
          <cell r="G35">
            <v>98.9074118233649</v>
          </cell>
          <cell r="H35">
            <v>0.084</v>
          </cell>
          <cell r="I35">
            <v>98.9204067796607</v>
          </cell>
          <cell r="J35">
            <v>98.9204067796607</v>
          </cell>
          <cell r="K35">
            <v>0.08299002</v>
          </cell>
          <cell r="L35">
            <v>98.9204067796607</v>
          </cell>
          <cell r="M35">
            <v>98.9204</v>
          </cell>
          <cell r="N35">
            <v>0.08299002</v>
          </cell>
        </row>
        <row r="36">
          <cell r="A36" t="str">
            <v>INE020E14AM0</v>
          </cell>
          <cell r="B36" t="str">
            <v>STCI FINANCE 14JAN2013 CP</v>
          </cell>
          <cell r="C36">
            <v>0</v>
          </cell>
          <cell r="D36" t="str">
            <v>A</v>
          </cell>
          <cell r="E36">
            <v>0</v>
          </cell>
          <cell r="F36">
            <v>99.3914790731922</v>
          </cell>
          <cell r="G36">
            <v>99.3914790731922</v>
          </cell>
          <cell r="H36">
            <v>0.08595</v>
          </cell>
          <cell r="I36">
            <v>99.3953607142859</v>
          </cell>
          <cell r="J36">
            <v>99.3953607142859</v>
          </cell>
          <cell r="K36">
            <v>0.08539841</v>
          </cell>
          <cell r="L36">
            <v>99.3953607142859</v>
          </cell>
          <cell r="M36">
            <v>99.3954</v>
          </cell>
          <cell r="N36">
            <v>0.08539841</v>
          </cell>
        </row>
        <row r="37">
          <cell r="A37" t="str">
            <v>INE306N14597</v>
          </cell>
          <cell r="B37" t="str">
            <v>TATA CAPITAL FINANCIAL 01FEB2013 CP</v>
          </cell>
          <cell r="C37">
            <v>0</v>
          </cell>
          <cell r="D37" t="str">
            <v>A</v>
          </cell>
          <cell r="E37">
            <v>0</v>
          </cell>
          <cell r="F37">
            <v>98.9391017630677</v>
          </cell>
          <cell r="G37">
            <v>98.9391017630677</v>
          </cell>
          <cell r="H37">
            <v>0.08895</v>
          </cell>
          <cell r="I37">
            <v>98.960481355932</v>
          </cell>
          <cell r="J37">
            <v>98.960481355932</v>
          </cell>
          <cell r="K37">
            <v>0.08713862</v>
          </cell>
          <cell r="L37">
            <v>98.960481355932</v>
          </cell>
          <cell r="M37">
            <v>98.9605</v>
          </cell>
          <cell r="N37">
            <v>0.08713862</v>
          </cell>
        </row>
        <row r="38">
          <cell r="A38" t="str">
            <v>INE582L14035</v>
          </cell>
          <cell r="B38" t="str">
            <v>TATA HOUSING DEVELOPMENT COMPANY 22DEC2012 CP</v>
          </cell>
          <cell r="C38">
            <v>0</v>
          </cell>
          <cell r="D38" t="str">
            <v>A</v>
          </cell>
          <cell r="E38">
            <v>0</v>
          </cell>
          <cell r="F38">
            <v>99.9317862888935</v>
          </cell>
          <cell r="G38">
            <v>99.9317862888935</v>
          </cell>
          <cell r="H38">
            <v>0.08305</v>
          </cell>
          <cell r="I38">
            <v>99.9291</v>
          </cell>
          <cell r="J38">
            <v>99.9291</v>
          </cell>
          <cell r="K38">
            <v>0.08632287</v>
          </cell>
          <cell r="L38">
            <v>99.9291</v>
          </cell>
          <cell r="M38">
            <v>99.9291</v>
          </cell>
          <cell r="N38">
            <v>0.08632287</v>
          </cell>
        </row>
        <row r="39">
          <cell r="A39" t="str">
            <v>INE037E14241</v>
          </cell>
          <cell r="B39" t="str">
            <v>TATA TELESERVICES 23JAN2013 CP</v>
          </cell>
          <cell r="C39">
            <v>0</v>
          </cell>
          <cell r="D39" t="str">
            <v>A</v>
          </cell>
          <cell r="E39">
            <v>0</v>
          </cell>
          <cell r="F39">
            <v>99.1245805876051</v>
          </cell>
          <cell r="G39">
            <v>99.1245805876051</v>
          </cell>
          <cell r="H39">
            <v>0.0921</v>
          </cell>
          <cell r="I39">
            <v>99.158280701754</v>
          </cell>
          <cell r="J39">
            <v>99.158280701754</v>
          </cell>
          <cell r="K39">
            <v>0.08852443</v>
          </cell>
          <cell r="L39">
            <v>99.158280701754</v>
          </cell>
          <cell r="M39">
            <v>99.1583</v>
          </cell>
          <cell r="N39">
            <v>0.08852443</v>
          </cell>
        </row>
        <row r="40">
          <cell r="A40" t="str">
            <v>INE977J14585</v>
          </cell>
          <cell r="B40" t="str">
            <v>TRAPTI TRADING AND INVESTMENT PVT 20DEC2012 CP</v>
          </cell>
          <cell r="C40">
            <v>0</v>
          </cell>
          <cell r="D40" t="str">
            <v>A</v>
          </cell>
          <cell r="E40">
            <v>0</v>
          </cell>
          <cell r="F40">
            <v>99.9765123673</v>
          </cell>
          <cell r="G40">
            <v>99.9765123673</v>
          </cell>
          <cell r="H40">
            <v>0.08575</v>
          </cell>
          <cell r="I40">
            <v>99.9769</v>
          </cell>
          <cell r="J40">
            <v>99.9769</v>
          </cell>
          <cell r="K40">
            <v>0.08441016</v>
          </cell>
          <cell r="L40">
            <v>99.9769</v>
          </cell>
          <cell r="M40">
            <v>99.9769</v>
          </cell>
          <cell r="N40">
            <v>0.08441016</v>
          </cell>
        </row>
        <row r="41">
          <cell r="A41" t="str">
            <v>INE528G16RI4</v>
          </cell>
          <cell r="B41" t="str">
            <v>YES BANK 04JAN2013 CD</v>
          </cell>
          <cell r="C41">
            <v>0</v>
          </cell>
          <cell r="D41" t="str">
            <v>A</v>
          </cell>
          <cell r="E41">
            <v>0</v>
          </cell>
          <cell r="F41">
            <v>99.6344371555105</v>
          </cell>
          <cell r="G41">
            <v>99.6344371555105</v>
          </cell>
          <cell r="H41">
            <v>0.0837</v>
          </cell>
          <cell r="I41">
            <v>99.6407428571432</v>
          </cell>
          <cell r="J41">
            <v>99.6407428571432</v>
          </cell>
          <cell r="K41">
            <v>0.08225103</v>
          </cell>
          <cell r="L41">
            <v>99.6407428571432</v>
          </cell>
          <cell r="M41">
            <v>99.6407</v>
          </cell>
          <cell r="N41">
            <v>0.08225103</v>
          </cell>
        </row>
        <row r="42">
          <cell r="A42" t="str">
            <v>INE522D07396</v>
          </cell>
          <cell r="B42" t="str">
            <v>0.00% MANAPPURAM FINANCE 13NOV2013 ZCB</v>
          </cell>
          <cell r="C42">
            <v>0</v>
          </cell>
          <cell r="D42" t="str">
            <v>N</v>
          </cell>
          <cell r="E42">
            <v>0</v>
          </cell>
          <cell r="F42">
            <v>89.12218971</v>
          </cell>
          <cell r="G42">
            <v>89.12218971</v>
          </cell>
          <cell r="H42">
            <v>0.13541058</v>
          </cell>
          <cell r="I42">
            <v>0</v>
          </cell>
          <cell r="J42">
            <v>0</v>
          </cell>
          <cell r="K42">
            <v>0</v>
          </cell>
          <cell r="L42">
            <v>89.12218971</v>
          </cell>
          <cell r="M42">
            <v>89.1222</v>
          </cell>
          <cell r="N42">
            <v>0.13541058</v>
          </cell>
        </row>
        <row r="43">
          <cell r="A43" t="str">
            <v>INE308L14209</v>
          </cell>
          <cell r="B43" t="str">
            <v>0.00%KARVY FINANCE 14JUN13</v>
          </cell>
          <cell r="C43">
            <v>0</v>
          </cell>
          <cell r="D43" t="str">
            <v>N</v>
          </cell>
          <cell r="E43">
            <v>0</v>
          </cell>
          <cell r="F43">
            <v>94.5977174400132</v>
          </cell>
          <cell r="G43">
            <v>94.5977174400132</v>
          </cell>
          <cell r="H43">
            <v>0.117765</v>
          </cell>
          <cell r="I43">
            <v>0</v>
          </cell>
          <cell r="J43">
            <v>0</v>
          </cell>
          <cell r="K43">
            <v>0</v>
          </cell>
          <cell r="L43">
            <v>94.5977174400132</v>
          </cell>
          <cell r="M43">
            <v>94.5977</v>
          </cell>
          <cell r="N43">
            <v>0.117765</v>
          </cell>
        </row>
        <row r="44">
          <cell r="A44" t="str">
            <v>INE020B08781</v>
          </cell>
          <cell r="B44" t="str">
            <v>08.84% RURAL ELECTRI CORP 16OCT14 NCD</v>
          </cell>
          <cell r="C44">
            <v>0</v>
          </cell>
          <cell r="D44" t="str">
            <v>N</v>
          </cell>
          <cell r="E44">
            <v>1.5500274</v>
          </cell>
          <cell r="F44">
            <v>101.43139026</v>
          </cell>
          <cell r="G44">
            <v>99.88136286</v>
          </cell>
          <cell r="H44">
            <v>0.0888</v>
          </cell>
          <cell r="I44">
            <v>0</v>
          </cell>
          <cell r="J44">
            <v>0</v>
          </cell>
          <cell r="K44">
            <v>0</v>
          </cell>
          <cell r="L44">
            <v>101.43139026</v>
          </cell>
          <cell r="M44">
            <v>99.8814</v>
          </cell>
          <cell r="N44">
            <v>0.0888</v>
          </cell>
        </row>
        <row r="45">
          <cell r="A45" t="str">
            <v>INE261F09HM2</v>
          </cell>
          <cell r="B45" t="str">
            <v>09.33% NABARD 12JUN17 NCD</v>
          </cell>
          <cell r="C45">
            <v>0</v>
          </cell>
          <cell r="D45" t="str">
            <v>N</v>
          </cell>
          <cell r="E45">
            <v>4.85671233</v>
          </cell>
          <cell r="F45">
            <v>106.47206961</v>
          </cell>
          <cell r="G45">
            <v>101.61535728</v>
          </cell>
          <cell r="H45">
            <v>0.0885</v>
          </cell>
          <cell r="I45">
            <v>0</v>
          </cell>
          <cell r="J45">
            <v>0</v>
          </cell>
          <cell r="K45">
            <v>0</v>
          </cell>
          <cell r="L45">
            <v>106.47206961</v>
          </cell>
          <cell r="M45">
            <v>101.6154</v>
          </cell>
          <cell r="N45">
            <v>0.0885</v>
          </cell>
        </row>
        <row r="46">
          <cell r="A46" t="str">
            <v>INE001A07JB6</v>
          </cell>
          <cell r="B46" t="str">
            <v>09.60% HDFC 07AUG15 NCD</v>
          </cell>
          <cell r="C46">
            <v>0</v>
          </cell>
          <cell r="D46" t="str">
            <v>N</v>
          </cell>
          <cell r="E46">
            <v>3.52438356</v>
          </cell>
          <cell r="F46">
            <v>103.98578941</v>
          </cell>
          <cell r="G46">
            <v>100.46140585</v>
          </cell>
          <cell r="H46">
            <v>0.0935</v>
          </cell>
          <cell r="I46">
            <v>0</v>
          </cell>
          <cell r="J46">
            <v>0</v>
          </cell>
          <cell r="K46">
            <v>0</v>
          </cell>
          <cell r="L46">
            <v>103.98578941</v>
          </cell>
          <cell r="M46">
            <v>100.4614</v>
          </cell>
          <cell r="N46">
            <v>0.0935</v>
          </cell>
        </row>
        <row r="47">
          <cell r="A47" t="str">
            <v>INE001A07HD6</v>
          </cell>
          <cell r="B47" t="str">
            <v>09.65% HDFC LTD (SR I-015) 16AUG14 NCD</v>
          </cell>
          <cell r="C47">
            <v>0</v>
          </cell>
          <cell r="D47" t="str">
            <v>N</v>
          </cell>
          <cell r="E47">
            <v>3.30479452</v>
          </cell>
          <cell r="F47">
            <v>103.82878654</v>
          </cell>
          <cell r="G47">
            <v>100.52399201</v>
          </cell>
          <cell r="H47">
            <v>0.0923</v>
          </cell>
          <cell r="I47">
            <v>0</v>
          </cell>
          <cell r="J47">
            <v>0</v>
          </cell>
          <cell r="K47">
            <v>0</v>
          </cell>
          <cell r="L47">
            <v>103.82878654</v>
          </cell>
          <cell r="M47">
            <v>100.524</v>
          </cell>
          <cell r="N47">
            <v>0.0923</v>
          </cell>
        </row>
        <row r="48">
          <cell r="A48" t="str">
            <v>INE296A07773</v>
          </cell>
          <cell r="B48" t="str">
            <v>10.05% BAJAJ FINANCE 11AUG2014 NCD</v>
          </cell>
          <cell r="C48">
            <v>0</v>
          </cell>
          <cell r="D48" t="str">
            <v>N</v>
          </cell>
          <cell r="E48">
            <v>3.6069863</v>
          </cell>
          <cell r="F48">
            <v>103.94984112</v>
          </cell>
          <cell r="G48">
            <v>100.34285482</v>
          </cell>
          <cell r="H48">
            <v>0.0974</v>
          </cell>
          <cell r="I48">
            <v>0</v>
          </cell>
          <cell r="J48">
            <v>0</v>
          </cell>
          <cell r="K48">
            <v>0</v>
          </cell>
          <cell r="L48">
            <v>103.94984112</v>
          </cell>
          <cell r="M48">
            <v>100.3429</v>
          </cell>
          <cell r="N48">
            <v>0.0974</v>
          </cell>
        </row>
        <row r="49">
          <cell r="A49" t="str">
            <v>INE667F07AA4</v>
          </cell>
          <cell r="B49" t="str">
            <v>10.07% SUNDARAM BNP HOME FIN 08AUG2014 NCD</v>
          </cell>
          <cell r="C49">
            <v>0</v>
          </cell>
          <cell r="D49" t="str">
            <v>N</v>
          </cell>
          <cell r="E49">
            <v>3.66934247</v>
          </cell>
          <cell r="F49">
            <v>103.97339757</v>
          </cell>
          <cell r="G49">
            <v>100.3040551</v>
          </cell>
          <cell r="H49">
            <v>0.09785</v>
          </cell>
          <cell r="I49">
            <v>0</v>
          </cell>
          <cell r="J49">
            <v>0</v>
          </cell>
          <cell r="K49">
            <v>0</v>
          </cell>
          <cell r="L49">
            <v>103.97339757</v>
          </cell>
          <cell r="M49">
            <v>100.3041</v>
          </cell>
          <cell r="N49">
            <v>0.09785</v>
          </cell>
        </row>
        <row r="50">
          <cell r="A50" t="str">
            <v>INE115A07AS7</v>
          </cell>
          <cell r="B50" t="str">
            <v>10.20% LIC HOUSING FINANCE 07JUN2013 NCD</v>
          </cell>
          <cell r="C50">
            <v>0</v>
          </cell>
          <cell r="D50" t="str">
            <v>N</v>
          </cell>
          <cell r="E50">
            <v>5.44931507</v>
          </cell>
          <cell r="F50">
            <v>105.77938361</v>
          </cell>
          <cell r="G50">
            <v>100.33006854</v>
          </cell>
          <cell r="H50">
            <v>0.08972754</v>
          </cell>
          <cell r="I50">
            <v>0</v>
          </cell>
          <cell r="J50">
            <v>0</v>
          </cell>
          <cell r="K50">
            <v>0</v>
          </cell>
          <cell r="L50">
            <v>105.77938361</v>
          </cell>
          <cell r="M50">
            <v>100.3301</v>
          </cell>
          <cell r="N50">
            <v>0.08972754</v>
          </cell>
        </row>
        <row r="51">
          <cell r="A51" t="str">
            <v>INE535H07183</v>
          </cell>
          <cell r="B51" t="str">
            <v>10.75% FULLERTON INDIA CREDIT 28AUG14 NCD</v>
          </cell>
          <cell r="C51">
            <v>0</v>
          </cell>
          <cell r="D51" t="str">
            <v>N</v>
          </cell>
          <cell r="E51">
            <v>3.32808219</v>
          </cell>
          <cell r="F51">
            <v>103.65115103</v>
          </cell>
          <cell r="G51">
            <v>100.32306884</v>
          </cell>
          <cell r="H51">
            <v>0.10455</v>
          </cell>
          <cell r="I51">
            <v>0</v>
          </cell>
          <cell r="J51">
            <v>0</v>
          </cell>
          <cell r="K51">
            <v>0</v>
          </cell>
          <cell r="L51">
            <v>103.65115103</v>
          </cell>
          <cell r="M51">
            <v>100.3231</v>
          </cell>
          <cell r="N51">
            <v>0.10455</v>
          </cell>
        </row>
        <row r="52">
          <cell r="A52" t="str">
            <v>INE721A07986</v>
          </cell>
          <cell r="B52" t="str">
            <v>11.00% SHRIRAM TRANSPORT FINANCE 26AUG2014</v>
          </cell>
          <cell r="C52">
            <v>0</v>
          </cell>
          <cell r="D52" t="str">
            <v>N</v>
          </cell>
          <cell r="E52">
            <v>7.89589041</v>
          </cell>
          <cell r="F52">
            <v>108.75266849</v>
          </cell>
          <cell r="G52">
            <v>100.85677808</v>
          </cell>
          <cell r="H52">
            <v>0.09664733</v>
          </cell>
          <cell r="I52">
            <v>0</v>
          </cell>
          <cell r="J52">
            <v>0</v>
          </cell>
          <cell r="K52">
            <v>0</v>
          </cell>
          <cell r="L52">
            <v>108.75266849</v>
          </cell>
          <cell r="M52">
            <v>100.8568</v>
          </cell>
          <cell r="N52">
            <v>0.09664733</v>
          </cell>
        </row>
        <row r="53">
          <cell r="A53" t="str">
            <v>INE866I07206</v>
          </cell>
          <cell r="B53" t="str">
            <v>11.70% INDIA INFOLINE 18AUG14 NCD</v>
          </cell>
          <cell r="C53">
            <v>0</v>
          </cell>
          <cell r="D53" t="str">
            <v>N</v>
          </cell>
          <cell r="E53">
            <v>8.39835616</v>
          </cell>
          <cell r="F53">
            <v>109.53995203</v>
          </cell>
          <cell r="G53">
            <v>101.14159587</v>
          </cell>
          <cell r="H53">
            <v>0.1091</v>
          </cell>
          <cell r="I53">
            <v>0</v>
          </cell>
          <cell r="J53">
            <v>0</v>
          </cell>
          <cell r="K53">
            <v>0</v>
          </cell>
          <cell r="L53">
            <v>109.53995203</v>
          </cell>
          <cell r="M53">
            <v>101.1416</v>
          </cell>
          <cell r="N53">
            <v>0.1091</v>
          </cell>
        </row>
        <row r="54">
          <cell r="A54" t="str">
            <v>INE722A07224</v>
          </cell>
          <cell r="B54" t="str">
            <v>11.85% SHRIRAM CITY UNION FINANCE 25AUG2016</v>
          </cell>
          <cell r="C54">
            <v>0</v>
          </cell>
          <cell r="D54" t="str">
            <v>N</v>
          </cell>
          <cell r="E54">
            <v>8.5060274</v>
          </cell>
          <cell r="F54">
            <v>105.69584537</v>
          </cell>
          <cell r="G54">
            <v>97.18981797000001</v>
          </cell>
          <cell r="H54">
            <v>0.13148937</v>
          </cell>
          <cell r="I54">
            <v>0</v>
          </cell>
          <cell r="J54">
            <v>0</v>
          </cell>
          <cell r="K54">
            <v>0</v>
          </cell>
          <cell r="L54">
            <v>105.69584537</v>
          </cell>
          <cell r="M54">
            <v>97.1898</v>
          </cell>
          <cell r="N54">
            <v>0.13148937</v>
          </cell>
        </row>
        <row r="55">
          <cell r="A55" t="str">
            <v>IDIA00088448</v>
          </cell>
          <cell r="B55" t="str">
            <v>12.00%  MANAPPURAM FIN 05MAR2013NCD</v>
          </cell>
          <cell r="C55">
            <v>0</v>
          </cell>
          <cell r="D55" t="str">
            <v>N</v>
          </cell>
          <cell r="E55">
            <v>0.46027397</v>
          </cell>
          <cell r="F55">
            <v>100.50234054</v>
          </cell>
          <cell r="G55">
            <v>100.04206657</v>
          </cell>
          <cell r="H55">
            <v>0.11739</v>
          </cell>
          <cell r="I55">
            <v>0</v>
          </cell>
          <cell r="J55">
            <v>0</v>
          </cell>
          <cell r="K55">
            <v>0</v>
          </cell>
          <cell r="L55">
            <v>100.50234054</v>
          </cell>
          <cell r="M55">
            <v>100.0421</v>
          </cell>
          <cell r="N55">
            <v>0.11739</v>
          </cell>
        </row>
        <row r="56">
          <cell r="A56" t="str">
            <v>INE414G07068</v>
          </cell>
          <cell r="B56" t="str">
            <v>12.00% MUTHOOT FINANCE 14SEP2013 NCD</v>
          </cell>
          <cell r="C56">
            <v>0</v>
          </cell>
          <cell r="D56" t="str">
            <v>N</v>
          </cell>
          <cell r="E56">
            <v>3.15616438</v>
          </cell>
          <cell r="F56">
            <v>101.51807769</v>
          </cell>
          <cell r="G56">
            <v>98.36191331</v>
          </cell>
          <cell r="H56">
            <v>0.1401</v>
          </cell>
          <cell r="I56">
            <v>0</v>
          </cell>
          <cell r="J56">
            <v>0</v>
          </cell>
          <cell r="K56">
            <v>0</v>
          </cell>
          <cell r="L56">
            <v>101.51807769</v>
          </cell>
          <cell r="M56">
            <v>98.3619</v>
          </cell>
          <cell r="N56">
            <v>0.1401</v>
          </cell>
        </row>
        <row r="57">
          <cell r="A57" t="str">
            <v>INE522D07321</v>
          </cell>
          <cell r="B57" t="str">
            <v>12.20% MANAPPURAM FIN 08SEP2013 NCD</v>
          </cell>
          <cell r="C57">
            <v>0</v>
          </cell>
          <cell r="D57" t="str">
            <v>N</v>
          </cell>
          <cell r="E57">
            <v>3.40931507</v>
          </cell>
          <cell r="F57">
            <v>102.22743578</v>
          </cell>
          <cell r="G57">
            <v>98.81812072</v>
          </cell>
          <cell r="H57">
            <v>0.143925</v>
          </cell>
          <cell r="I57">
            <v>0</v>
          </cell>
          <cell r="J57">
            <v>0</v>
          </cell>
          <cell r="K57">
            <v>0</v>
          </cell>
          <cell r="L57">
            <v>102.22743578</v>
          </cell>
          <cell r="M57">
            <v>98.8181</v>
          </cell>
          <cell r="N57">
            <v>0.143925</v>
          </cell>
        </row>
        <row r="58">
          <cell r="A58" t="str">
            <v>INE414G07084</v>
          </cell>
          <cell r="B58" t="str">
            <v>12.25% MUTHOOT FINANCE 14SEP2014 NCD</v>
          </cell>
          <cell r="C58">
            <v>0</v>
          </cell>
          <cell r="D58" t="str">
            <v>N</v>
          </cell>
          <cell r="E58">
            <v>3.25547945</v>
          </cell>
          <cell r="F58">
            <v>101.03291432</v>
          </cell>
          <cell r="G58">
            <v>97.77743487</v>
          </cell>
          <cell r="H58">
            <v>0.1367</v>
          </cell>
          <cell r="I58">
            <v>0</v>
          </cell>
          <cell r="J58">
            <v>0</v>
          </cell>
          <cell r="K58">
            <v>0</v>
          </cell>
          <cell r="L58">
            <v>101.03291432</v>
          </cell>
          <cell r="M58">
            <v>97.7774</v>
          </cell>
          <cell r="N58">
            <v>0.1367</v>
          </cell>
        </row>
        <row r="59">
          <cell r="A59" t="str">
            <v>INE866I08139</v>
          </cell>
          <cell r="B59" t="str">
            <v>12.75% INDIA INFOLINE FINANCE 17SEP18 NCD</v>
          </cell>
          <cell r="C59">
            <v>0</v>
          </cell>
          <cell r="D59" t="str">
            <v>N</v>
          </cell>
          <cell r="E59">
            <v>0.03493151</v>
          </cell>
          <cell r="F59">
            <v>101.19857577</v>
          </cell>
          <cell r="G59">
            <v>101.16364426</v>
          </cell>
          <cell r="H59">
            <v>0.13205</v>
          </cell>
          <cell r="I59">
            <v>0</v>
          </cell>
          <cell r="J59">
            <v>0</v>
          </cell>
          <cell r="K59">
            <v>0</v>
          </cell>
          <cell r="L59">
            <v>101.19857577</v>
          </cell>
          <cell r="M59">
            <v>101.1636</v>
          </cell>
          <cell r="N59">
            <v>0.13205</v>
          </cell>
        </row>
        <row r="60">
          <cell r="A60" t="str">
            <v>INE166A09030</v>
          </cell>
          <cell r="B60" t="str">
            <v>8.75% ING VYSYA BANK 17MAY2015 NCD</v>
          </cell>
          <cell r="C60">
            <v>0</v>
          </cell>
          <cell r="D60" t="str">
            <v>N</v>
          </cell>
          <cell r="E60">
            <v>6.64041096</v>
          </cell>
          <cell r="F60">
            <v>105.29396501</v>
          </cell>
          <cell r="G60">
            <v>98.65355405</v>
          </cell>
          <cell r="H60">
            <v>0.09386512</v>
          </cell>
          <cell r="I60">
            <v>0</v>
          </cell>
          <cell r="J60">
            <v>0</v>
          </cell>
          <cell r="K60">
            <v>0</v>
          </cell>
          <cell r="L60">
            <v>105.29396501</v>
          </cell>
          <cell r="M60">
            <v>98.6536</v>
          </cell>
          <cell r="N60">
            <v>0.09386512</v>
          </cell>
        </row>
        <row r="61">
          <cell r="A61" t="str">
            <v>INE514E08BS9</v>
          </cell>
          <cell r="B61" t="str">
            <v>8.88 % EXIM BANK OF INDIA 18OCT2022 NCD</v>
          </cell>
          <cell r="C61">
            <v>0</v>
          </cell>
          <cell r="D61" t="str">
            <v>N</v>
          </cell>
          <cell r="E61">
            <v>1.50838356</v>
          </cell>
          <cell r="F61">
            <v>101.77568486</v>
          </cell>
          <cell r="G61">
            <v>100.2673013</v>
          </cell>
          <cell r="H61">
            <v>0.0883</v>
          </cell>
          <cell r="I61">
            <v>0</v>
          </cell>
          <cell r="J61">
            <v>0</v>
          </cell>
          <cell r="K61">
            <v>0</v>
          </cell>
          <cell r="L61">
            <v>101.77568486</v>
          </cell>
          <cell r="M61">
            <v>100.2673</v>
          </cell>
          <cell r="N61">
            <v>0.0883</v>
          </cell>
        </row>
        <row r="62">
          <cell r="A62" t="str">
            <v>INE514E08AS1</v>
          </cell>
          <cell r="B62" t="str">
            <v>9.05% EXIM BANK 22FEB2022 NCD</v>
          </cell>
          <cell r="C62">
            <v>0</v>
          </cell>
          <cell r="D62" t="str">
            <v>N</v>
          </cell>
          <cell r="E62">
            <v>7.44275956</v>
          </cell>
          <cell r="F62">
            <v>108.05083233</v>
          </cell>
          <cell r="G62">
            <v>100.60807277</v>
          </cell>
          <cell r="H62">
            <v>0.0894</v>
          </cell>
          <cell r="I62">
            <v>0</v>
          </cell>
          <cell r="J62">
            <v>0</v>
          </cell>
          <cell r="K62">
            <v>0</v>
          </cell>
          <cell r="L62">
            <v>108.05083233</v>
          </cell>
          <cell r="M62">
            <v>100.6081</v>
          </cell>
          <cell r="N62">
            <v>0.0894</v>
          </cell>
        </row>
        <row r="63">
          <cell r="A63" t="str">
            <v>INE514E08BJ8</v>
          </cell>
          <cell r="B63" t="str">
            <v>9.14% EXIM BANK 01AUG22 NCD</v>
          </cell>
          <cell r="C63">
            <v>0</v>
          </cell>
          <cell r="D63" t="str">
            <v>N</v>
          </cell>
          <cell r="E63">
            <v>3.50575342</v>
          </cell>
          <cell r="F63">
            <v>104.73695877</v>
          </cell>
          <cell r="G63">
            <v>101.23120534</v>
          </cell>
          <cell r="H63">
            <v>0.08929246</v>
          </cell>
          <cell r="I63">
            <v>0</v>
          </cell>
          <cell r="J63">
            <v>0</v>
          </cell>
          <cell r="K63">
            <v>0</v>
          </cell>
          <cell r="L63">
            <v>104.73695877</v>
          </cell>
          <cell r="M63">
            <v>101.2312</v>
          </cell>
          <cell r="N63">
            <v>0.08929246</v>
          </cell>
        </row>
        <row r="64">
          <cell r="A64" t="str">
            <v>INE752E07FO7</v>
          </cell>
          <cell r="B64" t="str">
            <v>9.20% POWER GRID CORPORATION OF INDIA 12MAR2021 NCD</v>
          </cell>
          <cell r="C64">
            <v>0</v>
          </cell>
          <cell r="D64" t="str">
            <v>N</v>
          </cell>
          <cell r="E64">
            <v>7.10794521</v>
          </cell>
          <cell r="F64">
            <v>108.59458938</v>
          </cell>
          <cell r="G64">
            <v>101.48664418</v>
          </cell>
          <cell r="H64">
            <v>0.08925</v>
          </cell>
          <cell r="I64">
            <v>0</v>
          </cell>
          <cell r="J64">
            <v>0</v>
          </cell>
          <cell r="K64">
            <v>0</v>
          </cell>
          <cell r="L64">
            <v>108.59458938</v>
          </cell>
          <cell r="M64">
            <v>101.4866</v>
          </cell>
          <cell r="N64">
            <v>0.08925</v>
          </cell>
        </row>
        <row r="65">
          <cell r="A65" t="str">
            <v>INE089A08051</v>
          </cell>
          <cell r="B65" t="str">
            <v>9.25% DR. REDDYS LAB 24MAR14 NCD</v>
          </cell>
          <cell r="C65">
            <v>0</v>
          </cell>
          <cell r="D65" t="str">
            <v>N</v>
          </cell>
          <cell r="E65">
            <v>6.84246575</v>
          </cell>
          <cell r="F65">
            <v>107.00193423</v>
          </cell>
          <cell r="G65">
            <v>100.15946847</v>
          </cell>
          <cell r="H65">
            <v>0.09042587</v>
          </cell>
          <cell r="I65">
            <v>0</v>
          </cell>
          <cell r="J65">
            <v>0</v>
          </cell>
          <cell r="K65">
            <v>0</v>
          </cell>
          <cell r="L65">
            <v>107.00193423</v>
          </cell>
          <cell r="M65">
            <v>100.1595</v>
          </cell>
          <cell r="N65">
            <v>0.09042587</v>
          </cell>
        </row>
        <row r="66">
          <cell r="A66" t="str">
            <v>INE752E07JI1</v>
          </cell>
          <cell r="B66" t="str">
            <v>9.25% POWER GRID CORPORATION OF INDIA 26DEC2022 NCD</v>
          </cell>
          <cell r="C66">
            <v>0</v>
          </cell>
          <cell r="D66" t="str">
            <v>N</v>
          </cell>
          <cell r="E66">
            <v>9.07308743</v>
          </cell>
          <cell r="F66">
            <v>111.06220672</v>
          </cell>
          <cell r="G66">
            <v>101.98911929</v>
          </cell>
          <cell r="H66">
            <v>0.0894</v>
          </cell>
          <cell r="I66">
            <v>0</v>
          </cell>
          <cell r="J66">
            <v>0</v>
          </cell>
          <cell r="K66">
            <v>0</v>
          </cell>
          <cell r="L66">
            <v>111.06220672</v>
          </cell>
          <cell r="M66">
            <v>101.9891</v>
          </cell>
          <cell r="N66">
            <v>0.0894</v>
          </cell>
        </row>
        <row r="67">
          <cell r="A67" t="str">
            <v>INE020B08773</v>
          </cell>
          <cell r="B67" t="str">
            <v>9.25% REC 27AUG17 NCD</v>
          </cell>
          <cell r="C67">
            <v>0</v>
          </cell>
          <cell r="D67" t="str">
            <v>N</v>
          </cell>
          <cell r="E67">
            <v>2.8890411</v>
          </cell>
          <cell r="F67">
            <v>103.95086761</v>
          </cell>
          <cell r="G67">
            <v>101.06182651</v>
          </cell>
          <cell r="H67">
            <v>0.0894</v>
          </cell>
          <cell r="I67">
            <v>0</v>
          </cell>
          <cell r="J67">
            <v>0</v>
          </cell>
          <cell r="K67">
            <v>0</v>
          </cell>
          <cell r="L67">
            <v>103.95086761</v>
          </cell>
          <cell r="M67">
            <v>101.0618</v>
          </cell>
          <cell r="N67">
            <v>0.0894</v>
          </cell>
        </row>
        <row r="68">
          <cell r="A68" t="str">
            <v>INE134E08EW2</v>
          </cell>
          <cell r="B68" t="str">
            <v>9.27% PFC 21AUG17 NCD</v>
          </cell>
          <cell r="C68">
            <v>0</v>
          </cell>
          <cell r="D68" t="str">
            <v>N</v>
          </cell>
          <cell r="E68">
            <v>3.04767123</v>
          </cell>
          <cell r="F68">
            <v>104.08431245</v>
          </cell>
          <cell r="G68">
            <v>101.03664122</v>
          </cell>
          <cell r="H68">
            <v>0.08965</v>
          </cell>
          <cell r="I68">
            <v>0</v>
          </cell>
          <cell r="J68">
            <v>0</v>
          </cell>
          <cell r="K68">
            <v>0</v>
          </cell>
          <cell r="L68">
            <v>104.08431245</v>
          </cell>
          <cell r="M68">
            <v>101.0366</v>
          </cell>
          <cell r="N68">
            <v>0.08965</v>
          </cell>
        </row>
        <row r="69">
          <cell r="A69" t="str">
            <v>INE514E08AX1</v>
          </cell>
          <cell r="B69" t="str">
            <v>9.30% EXIM BANK 11MAY2022 NCD</v>
          </cell>
          <cell r="C69">
            <v>0</v>
          </cell>
          <cell r="D69" t="str">
            <v>N</v>
          </cell>
          <cell r="E69">
            <v>5.65643836</v>
          </cell>
          <cell r="F69">
            <v>107.72349692</v>
          </cell>
          <cell r="G69">
            <v>102.06705856</v>
          </cell>
          <cell r="H69">
            <v>0.0895</v>
          </cell>
          <cell r="I69">
            <v>0</v>
          </cell>
          <cell r="J69">
            <v>0</v>
          </cell>
          <cell r="K69">
            <v>0</v>
          </cell>
          <cell r="L69">
            <v>107.72349692</v>
          </cell>
          <cell r="M69">
            <v>102.0671</v>
          </cell>
          <cell r="N69">
            <v>0.0895</v>
          </cell>
        </row>
        <row r="70">
          <cell r="A70" t="str">
            <v>INE261F09GN2</v>
          </cell>
          <cell r="B70" t="str">
            <v>9.32% NABARD 16AUG2014 NCD</v>
          </cell>
          <cell r="C70">
            <v>0</v>
          </cell>
          <cell r="D70" t="str">
            <v>N</v>
          </cell>
          <cell r="E70">
            <v>3.19178082</v>
          </cell>
          <cell r="F70">
            <v>103.82959151</v>
          </cell>
          <cell r="G70">
            <v>100.63781069</v>
          </cell>
          <cell r="H70">
            <v>0.0883</v>
          </cell>
          <cell r="I70">
            <v>0</v>
          </cell>
          <cell r="J70">
            <v>0</v>
          </cell>
          <cell r="K70">
            <v>0</v>
          </cell>
          <cell r="L70">
            <v>103.82959151</v>
          </cell>
          <cell r="M70">
            <v>100.6378</v>
          </cell>
          <cell r="N70">
            <v>0.0883</v>
          </cell>
        </row>
        <row r="71">
          <cell r="A71" t="str">
            <v>INE043D07CH4</v>
          </cell>
          <cell r="B71" t="str">
            <v>9.37% IDFC 27APR2015 NCD</v>
          </cell>
          <cell r="C71">
            <v>0</v>
          </cell>
          <cell r="D71" t="str">
            <v>N</v>
          </cell>
          <cell r="E71">
            <v>2.72115068</v>
          </cell>
          <cell r="F71">
            <v>103.41951961</v>
          </cell>
          <cell r="G71">
            <v>100.69836893</v>
          </cell>
          <cell r="H71">
            <v>0.09024118</v>
          </cell>
          <cell r="I71">
            <v>0</v>
          </cell>
          <cell r="J71">
            <v>0</v>
          </cell>
          <cell r="K71">
            <v>0</v>
          </cell>
          <cell r="L71">
            <v>103.41951961</v>
          </cell>
          <cell r="M71">
            <v>100.6984</v>
          </cell>
          <cell r="N71">
            <v>0.09024118</v>
          </cell>
        </row>
        <row r="72">
          <cell r="A72" t="str">
            <v>INE557F08DY9</v>
          </cell>
          <cell r="B72" t="str">
            <v>9.37% NHB 13DEC2014 (P/C13MAY2013)</v>
          </cell>
          <cell r="C72">
            <v>0</v>
          </cell>
          <cell r="D72" t="str">
            <v>N</v>
          </cell>
          <cell r="E72">
            <v>0.1540274</v>
          </cell>
          <cell r="F72">
            <v>100.2838918</v>
          </cell>
          <cell r="G72">
            <v>100.12986441</v>
          </cell>
          <cell r="H72">
            <v>0.090175</v>
          </cell>
          <cell r="I72">
            <v>0</v>
          </cell>
          <cell r="J72">
            <v>0</v>
          </cell>
          <cell r="K72">
            <v>0</v>
          </cell>
          <cell r="L72">
            <v>100.2838918</v>
          </cell>
          <cell r="M72">
            <v>100.1299</v>
          </cell>
          <cell r="N72">
            <v>0.090175</v>
          </cell>
        </row>
        <row r="73">
          <cell r="A73" t="str">
            <v>INE261F09GQ5</v>
          </cell>
          <cell r="B73" t="str">
            <v>9.38% NABARD 15SEP2014 NCD</v>
          </cell>
          <cell r="C73">
            <v>0</v>
          </cell>
          <cell r="D73" t="str">
            <v>N</v>
          </cell>
          <cell r="E73">
            <v>2.44136986</v>
          </cell>
          <cell r="F73">
            <v>103.21812806</v>
          </cell>
          <cell r="G73">
            <v>100.7767582</v>
          </cell>
          <cell r="H73">
            <v>0.0883</v>
          </cell>
          <cell r="I73">
            <v>0</v>
          </cell>
          <cell r="J73">
            <v>0</v>
          </cell>
          <cell r="K73">
            <v>0</v>
          </cell>
          <cell r="L73">
            <v>103.21812806</v>
          </cell>
          <cell r="M73">
            <v>100.7768</v>
          </cell>
          <cell r="N73">
            <v>0.0883</v>
          </cell>
        </row>
        <row r="74">
          <cell r="A74" t="str">
            <v>INE261F09GY9</v>
          </cell>
          <cell r="B74" t="str">
            <v>9.44% NABARD 08DEC2014 NCD</v>
          </cell>
          <cell r="C74">
            <v>0</v>
          </cell>
          <cell r="D74" t="str">
            <v>N</v>
          </cell>
          <cell r="E74">
            <v>0.28449315</v>
          </cell>
          <cell r="F74">
            <v>100.54298344</v>
          </cell>
          <cell r="G74">
            <v>100.25849029</v>
          </cell>
          <cell r="H74">
            <v>0.08837023</v>
          </cell>
          <cell r="I74">
            <v>0</v>
          </cell>
          <cell r="J74">
            <v>0</v>
          </cell>
          <cell r="K74">
            <v>0</v>
          </cell>
          <cell r="L74">
            <v>100.54298344</v>
          </cell>
          <cell r="M74">
            <v>100.2585</v>
          </cell>
          <cell r="N74">
            <v>0.08837023</v>
          </cell>
        </row>
        <row r="75">
          <cell r="A75" t="str">
            <v>INE134E08EQ4</v>
          </cell>
          <cell r="B75" t="str">
            <v>9.46% PFC LTD 02MAY15 NCD</v>
          </cell>
          <cell r="C75">
            <v>0</v>
          </cell>
          <cell r="D75" t="str">
            <v>N</v>
          </cell>
          <cell r="E75">
            <v>5.9870137</v>
          </cell>
          <cell r="F75">
            <v>106.94310836</v>
          </cell>
          <cell r="G75">
            <v>100.95609466</v>
          </cell>
          <cell r="H75">
            <v>0.08947994</v>
          </cell>
          <cell r="I75">
            <v>0</v>
          </cell>
          <cell r="J75">
            <v>0</v>
          </cell>
          <cell r="K75">
            <v>0</v>
          </cell>
          <cell r="L75">
            <v>106.94310836</v>
          </cell>
          <cell r="M75">
            <v>100.9561</v>
          </cell>
          <cell r="N75">
            <v>0.08947994</v>
          </cell>
        </row>
        <row r="76">
          <cell r="A76" t="str">
            <v>INE134E08EE0</v>
          </cell>
          <cell r="B76" t="str">
            <v>9.51% PFC LTD 15APR15 NCD</v>
          </cell>
          <cell r="C76">
            <v>0</v>
          </cell>
          <cell r="D76" t="str">
            <v>N</v>
          </cell>
          <cell r="E76">
            <v>7.50378082</v>
          </cell>
          <cell r="F76">
            <v>108.6030288</v>
          </cell>
          <cell r="G76">
            <v>101.09924798</v>
          </cell>
          <cell r="H76">
            <v>0.08906957</v>
          </cell>
          <cell r="I76">
            <v>0</v>
          </cell>
          <cell r="J76">
            <v>0</v>
          </cell>
          <cell r="K76">
            <v>0</v>
          </cell>
          <cell r="L76">
            <v>108.6030288</v>
          </cell>
          <cell r="M76">
            <v>101.0992</v>
          </cell>
          <cell r="N76">
            <v>0.08906957</v>
          </cell>
        </row>
        <row r="77">
          <cell r="A77" t="str">
            <v>INE038A07266</v>
          </cell>
          <cell r="B77" t="str">
            <v>9.55% HINDALCO INDUSTRIES 27JUN22NCD</v>
          </cell>
          <cell r="C77">
            <v>0</v>
          </cell>
          <cell r="D77" t="str">
            <v>N</v>
          </cell>
          <cell r="E77">
            <v>4.57876712</v>
          </cell>
          <cell r="F77">
            <v>105.57429261</v>
          </cell>
          <cell r="G77">
            <v>100.99552549</v>
          </cell>
          <cell r="H77">
            <v>0.0937</v>
          </cell>
          <cell r="I77">
            <v>0</v>
          </cell>
          <cell r="J77">
            <v>0</v>
          </cell>
          <cell r="K77">
            <v>0</v>
          </cell>
          <cell r="L77">
            <v>105.57429261</v>
          </cell>
          <cell r="M77">
            <v>100.9955</v>
          </cell>
          <cell r="N77">
            <v>0.0937</v>
          </cell>
        </row>
        <row r="78">
          <cell r="A78" t="str">
            <v>INE001A07JG5</v>
          </cell>
          <cell r="B78" t="str">
            <v>9.58% HDFC NCD 29-08-2015</v>
          </cell>
          <cell r="C78">
            <v>0</v>
          </cell>
          <cell r="D78" t="str">
            <v>N</v>
          </cell>
          <cell r="E78">
            <v>2.93961644</v>
          </cell>
          <cell r="F78">
            <v>103.40995999</v>
          </cell>
          <cell r="G78">
            <v>100.47034355</v>
          </cell>
          <cell r="H78">
            <v>0.09335</v>
          </cell>
          <cell r="I78">
            <v>0</v>
          </cell>
          <cell r="J78">
            <v>0</v>
          </cell>
          <cell r="K78">
            <v>0</v>
          </cell>
          <cell r="L78">
            <v>103.40995999</v>
          </cell>
          <cell r="M78">
            <v>100.4703</v>
          </cell>
          <cell r="N78">
            <v>0.09335</v>
          </cell>
        </row>
        <row r="79">
          <cell r="A79" t="str">
            <v>INE043D07BO2</v>
          </cell>
          <cell r="B79" t="str">
            <v>9.75% IDFC - 11-Jul-2014</v>
          </cell>
          <cell r="C79">
            <v>0</v>
          </cell>
          <cell r="D79" t="str">
            <v>N</v>
          </cell>
          <cell r="E79">
            <v>4.30068493</v>
          </cell>
          <cell r="F79">
            <v>105.19520677</v>
          </cell>
          <cell r="G79">
            <v>100.89452184</v>
          </cell>
          <cell r="H79">
            <v>0.09035</v>
          </cell>
          <cell r="I79">
            <v>0</v>
          </cell>
          <cell r="J79">
            <v>0</v>
          </cell>
          <cell r="K79">
            <v>0</v>
          </cell>
          <cell r="L79">
            <v>105.19520677</v>
          </cell>
          <cell r="M79">
            <v>100.8945</v>
          </cell>
          <cell r="N79">
            <v>0.09035</v>
          </cell>
        </row>
        <row r="80">
          <cell r="A80" t="str">
            <v>INE115A07BT3</v>
          </cell>
          <cell r="B80" t="str">
            <v>9.80% LIC HOUSING FINANCE 09JAN2015 NCD</v>
          </cell>
          <cell r="C80">
            <v>0</v>
          </cell>
          <cell r="D80" t="str">
            <v>N</v>
          </cell>
          <cell r="E80">
            <v>9.23770492</v>
          </cell>
          <cell r="F80">
            <v>110.13838112</v>
          </cell>
          <cell r="G80">
            <v>100.9006762</v>
          </cell>
          <cell r="H80">
            <v>0.09285</v>
          </cell>
          <cell r="I80">
            <v>0</v>
          </cell>
          <cell r="J80">
            <v>0</v>
          </cell>
          <cell r="K80">
            <v>0</v>
          </cell>
          <cell r="L80">
            <v>110.13838112</v>
          </cell>
          <cell r="M80">
            <v>100.9007</v>
          </cell>
          <cell r="N80">
            <v>0.09285</v>
          </cell>
        </row>
        <row r="81">
          <cell r="A81" t="str">
            <v>INE860H07250</v>
          </cell>
          <cell r="B81" t="str">
            <v>9.90% ADITYA BIRLA FINANCE 19SEP2014 NCD</v>
          </cell>
          <cell r="C81">
            <v>0</v>
          </cell>
          <cell r="D81" t="str">
            <v>N</v>
          </cell>
          <cell r="E81">
            <v>2.44109589</v>
          </cell>
          <cell r="F81">
            <v>103.17347025</v>
          </cell>
          <cell r="G81">
            <v>100.73237436</v>
          </cell>
          <cell r="H81">
            <v>0.09375</v>
          </cell>
          <cell r="I81">
            <v>0</v>
          </cell>
          <cell r="J81">
            <v>0</v>
          </cell>
          <cell r="K81">
            <v>0</v>
          </cell>
          <cell r="L81">
            <v>103.17347025</v>
          </cell>
          <cell r="M81">
            <v>100.7324</v>
          </cell>
          <cell r="N81">
            <v>0.09375</v>
          </cell>
        </row>
        <row r="82">
          <cell r="A82" t="str">
            <v>INE115A07CJ2</v>
          </cell>
          <cell r="B82" t="str">
            <v>9.90% LIC Housing Fin. - 17-May-2014</v>
          </cell>
          <cell r="C82">
            <v>0</v>
          </cell>
          <cell r="D82" t="str">
            <v>N</v>
          </cell>
          <cell r="E82">
            <v>5.85863014</v>
          </cell>
          <cell r="F82">
            <v>106.49855176</v>
          </cell>
          <cell r="G82">
            <v>100.63992162</v>
          </cell>
          <cell r="H82">
            <v>0.0931</v>
          </cell>
          <cell r="I82">
            <v>0</v>
          </cell>
          <cell r="J82">
            <v>0</v>
          </cell>
          <cell r="K82">
            <v>0</v>
          </cell>
          <cell r="L82">
            <v>106.49855176</v>
          </cell>
          <cell r="M82">
            <v>100.6399</v>
          </cell>
          <cell r="N82">
            <v>0.0931</v>
          </cell>
        </row>
        <row r="83">
          <cell r="A83" t="str">
            <v>INE294A14865</v>
          </cell>
          <cell r="B83" t="str">
            <v>BALLARPUR INDSUSTRIES 04MAR2013 CP</v>
          </cell>
          <cell r="C83">
            <v>0</v>
          </cell>
          <cell r="D83" t="str">
            <v>N</v>
          </cell>
          <cell r="E83">
            <v>0</v>
          </cell>
          <cell r="F83">
            <v>98.0329619047939</v>
          </cell>
          <cell r="G83">
            <v>98.0329619047939</v>
          </cell>
          <cell r="H83">
            <v>0.09765</v>
          </cell>
          <cell r="I83">
            <v>0</v>
          </cell>
          <cell r="J83">
            <v>0</v>
          </cell>
          <cell r="K83">
            <v>0</v>
          </cell>
          <cell r="L83">
            <v>98.0329619047939</v>
          </cell>
          <cell r="M83">
            <v>98.033</v>
          </cell>
          <cell r="N83">
            <v>0.09765</v>
          </cell>
        </row>
        <row r="84">
          <cell r="A84" t="str">
            <v>INE294A14873</v>
          </cell>
          <cell r="B84" t="str">
            <v>BALLARPUR INDUSTRIES 06MAR2013 CP</v>
          </cell>
          <cell r="C84">
            <v>0</v>
          </cell>
          <cell r="D84" t="str">
            <v>N</v>
          </cell>
          <cell r="E84">
            <v>0</v>
          </cell>
          <cell r="F84">
            <v>97.9248910719731</v>
          </cell>
          <cell r="G84">
            <v>97.9248910719731</v>
          </cell>
          <cell r="H84">
            <v>0.10045</v>
          </cell>
          <cell r="I84">
            <v>0</v>
          </cell>
          <cell r="J84">
            <v>0</v>
          </cell>
          <cell r="K84">
            <v>0</v>
          </cell>
          <cell r="L84">
            <v>97.9248910719731</v>
          </cell>
          <cell r="M84">
            <v>97.9249</v>
          </cell>
          <cell r="N84">
            <v>0.10045</v>
          </cell>
        </row>
        <row r="85">
          <cell r="A85" t="str">
            <v>INE476A16HF6</v>
          </cell>
          <cell r="B85" t="str">
            <v>CANARA BANK 26MAR2013 CD</v>
          </cell>
          <cell r="C85">
            <v>0</v>
          </cell>
          <cell r="D85" t="str">
            <v>N</v>
          </cell>
          <cell r="E85">
            <v>0</v>
          </cell>
          <cell r="F85">
            <v>97.8094239647961</v>
          </cell>
          <cell r="G85">
            <v>97.8094239647961</v>
          </cell>
          <cell r="H85">
            <v>0.084275</v>
          </cell>
          <cell r="I85">
            <v>0</v>
          </cell>
          <cell r="J85">
            <v>0</v>
          </cell>
          <cell r="K85">
            <v>0</v>
          </cell>
          <cell r="L85">
            <v>97.8094239647961</v>
          </cell>
          <cell r="M85">
            <v>97.8094</v>
          </cell>
          <cell r="N85">
            <v>0.084275</v>
          </cell>
        </row>
        <row r="86">
          <cell r="A86" t="str">
            <v>INE532F14JH2</v>
          </cell>
          <cell r="B86" t="str">
            <v>EDELWEISS FINANCIAL SERVICES 29NOV13 CP</v>
          </cell>
          <cell r="C86">
            <v>0</v>
          </cell>
          <cell r="D86" t="str">
            <v>N</v>
          </cell>
          <cell r="E86">
            <v>0</v>
          </cell>
          <cell r="F86">
            <v>90.7003840167286</v>
          </cell>
          <cell r="G86">
            <v>90.7003840167286</v>
          </cell>
          <cell r="H86">
            <v>0.108475</v>
          </cell>
          <cell r="I86">
            <v>0</v>
          </cell>
          <cell r="J86">
            <v>0</v>
          </cell>
          <cell r="K86">
            <v>0</v>
          </cell>
          <cell r="L86">
            <v>90.7003840167286</v>
          </cell>
          <cell r="M86">
            <v>90.7004</v>
          </cell>
          <cell r="N86">
            <v>0.108475</v>
          </cell>
        </row>
        <row r="87">
          <cell r="A87" t="str">
            <v>INE310II4508</v>
          </cell>
          <cell r="B87" t="str">
            <v>ERICSSON INDIA 08MAR2013 CP</v>
          </cell>
          <cell r="C87">
            <v>0</v>
          </cell>
          <cell r="D87" t="str">
            <v>N</v>
          </cell>
          <cell r="E87">
            <v>0</v>
          </cell>
          <cell r="F87">
            <v>98.0809455325607</v>
          </cell>
          <cell r="G87">
            <v>98.0809455325607</v>
          </cell>
          <cell r="H87">
            <v>0.0904</v>
          </cell>
          <cell r="I87">
            <v>0</v>
          </cell>
          <cell r="J87">
            <v>0</v>
          </cell>
          <cell r="K87">
            <v>0</v>
          </cell>
          <cell r="L87">
            <v>98.0809455325607</v>
          </cell>
          <cell r="M87">
            <v>98.0809</v>
          </cell>
          <cell r="N87">
            <v>0.0904</v>
          </cell>
        </row>
        <row r="88">
          <cell r="A88" t="str">
            <v>INE236A14DT9</v>
          </cell>
          <cell r="B88" t="str">
            <v>HCL INFOSYSTEMS 06MAY2013 CP</v>
          </cell>
          <cell r="C88">
            <v>0</v>
          </cell>
          <cell r="D88" t="str">
            <v>N</v>
          </cell>
          <cell r="E88">
            <v>0</v>
          </cell>
          <cell r="F88">
            <v>96.2631057932851</v>
          </cell>
          <cell r="G88">
            <v>96.2631057932851</v>
          </cell>
          <cell r="H88">
            <v>0.102675</v>
          </cell>
          <cell r="I88">
            <v>0</v>
          </cell>
          <cell r="J88">
            <v>0</v>
          </cell>
          <cell r="K88">
            <v>0</v>
          </cell>
          <cell r="L88">
            <v>96.2631057932851</v>
          </cell>
          <cell r="M88">
            <v>96.2631</v>
          </cell>
          <cell r="N88">
            <v>0.102675</v>
          </cell>
        </row>
        <row r="89">
          <cell r="A89" t="str">
            <v>INE001A14HM3</v>
          </cell>
          <cell r="B89" t="str">
            <v>HDFC LTD 25FEB2013 CP</v>
          </cell>
          <cell r="C89">
            <v>0</v>
          </cell>
          <cell r="D89" t="str">
            <v>N</v>
          </cell>
          <cell r="E89">
            <v>0</v>
          </cell>
          <cell r="F89">
            <v>98.3915011308283</v>
          </cell>
          <cell r="G89">
            <v>98.3915011308283</v>
          </cell>
          <cell r="H89">
            <v>0.08775</v>
          </cell>
          <cell r="I89">
            <v>0</v>
          </cell>
          <cell r="J89">
            <v>0</v>
          </cell>
          <cell r="K89">
            <v>0</v>
          </cell>
          <cell r="L89">
            <v>98.3915011308283</v>
          </cell>
          <cell r="M89">
            <v>98.3915</v>
          </cell>
          <cell r="N89">
            <v>0.08775</v>
          </cell>
        </row>
        <row r="90">
          <cell r="A90" t="str">
            <v>INE008A16JE6</v>
          </cell>
          <cell r="B90" t="str">
            <v>IDBI BANK 25FEB13 CD</v>
          </cell>
          <cell r="C90">
            <v>0</v>
          </cell>
          <cell r="D90" t="str">
            <v>N</v>
          </cell>
          <cell r="E90">
            <v>0</v>
          </cell>
          <cell r="F90">
            <v>98.4754383371087</v>
          </cell>
          <cell r="G90">
            <v>98.4754383371087</v>
          </cell>
          <cell r="H90">
            <v>0.0831</v>
          </cell>
          <cell r="I90">
            <v>0</v>
          </cell>
          <cell r="J90">
            <v>0</v>
          </cell>
          <cell r="K90">
            <v>0</v>
          </cell>
          <cell r="L90">
            <v>98.4754383371087</v>
          </cell>
          <cell r="M90">
            <v>98.4754</v>
          </cell>
          <cell r="N90">
            <v>0.0831</v>
          </cell>
        </row>
        <row r="91">
          <cell r="A91" t="str">
            <v>INE121H14AP2</v>
          </cell>
          <cell r="B91" t="str">
            <v>IL&amp;FS FINANCIAL SERVICES 29AUG2013 CP</v>
          </cell>
          <cell r="C91">
            <v>0</v>
          </cell>
          <cell r="D91" t="str">
            <v>N</v>
          </cell>
          <cell r="E91">
            <v>0</v>
          </cell>
          <cell r="F91">
            <v>93.8951677173493</v>
          </cell>
          <cell r="G91">
            <v>93.8951677173493</v>
          </cell>
          <cell r="H91">
            <v>0.0938</v>
          </cell>
          <cell r="I91">
            <v>0</v>
          </cell>
          <cell r="J91">
            <v>0</v>
          </cell>
          <cell r="K91">
            <v>0</v>
          </cell>
          <cell r="L91">
            <v>93.8951677173493</v>
          </cell>
          <cell r="M91">
            <v>93.8952</v>
          </cell>
          <cell r="N91">
            <v>0.0938</v>
          </cell>
        </row>
        <row r="92">
          <cell r="A92" t="str">
            <v>INE866I07230</v>
          </cell>
          <cell r="B92" t="str">
            <v>INDIA INFOLINE 11.90% 18AUG16 OPT 3 NCD</v>
          </cell>
          <cell r="C92">
            <v>0</v>
          </cell>
          <cell r="D92" t="str">
            <v>N</v>
          </cell>
          <cell r="E92">
            <v>8.54191781</v>
          </cell>
          <cell r="F92">
            <v>110.71732774</v>
          </cell>
          <cell r="G92">
            <v>102.17540994</v>
          </cell>
          <cell r="H92">
            <v>0.11135</v>
          </cell>
          <cell r="I92">
            <v>0</v>
          </cell>
          <cell r="J92">
            <v>0</v>
          </cell>
          <cell r="K92">
            <v>0</v>
          </cell>
          <cell r="L92">
            <v>110.71732774</v>
          </cell>
          <cell r="M92">
            <v>102.1754</v>
          </cell>
          <cell r="N92">
            <v>0.11135</v>
          </cell>
        </row>
        <row r="93">
          <cell r="A93" t="str">
            <v>INE866I14CG5</v>
          </cell>
          <cell r="B93" t="str">
            <v>INDIA INFOLINE FINANCE LTD 12APR13 CP</v>
          </cell>
          <cell r="C93">
            <v>0</v>
          </cell>
          <cell r="D93" t="str">
            <v>N</v>
          </cell>
          <cell r="E93">
            <v>0</v>
          </cell>
          <cell r="F93">
            <v>96.884744050414</v>
          </cell>
          <cell r="G93">
            <v>96.884744050414</v>
          </cell>
          <cell r="H93">
            <v>0.10295</v>
          </cell>
          <cell r="I93">
            <v>0</v>
          </cell>
          <cell r="J93">
            <v>0</v>
          </cell>
          <cell r="K93">
            <v>0</v>
          </cell>
          <cell r="L93">
            <v>96.884744050414</v>
          </cell>
          <cell r="M93">
            <v>96.8847</v>
          </cell>
          <cell r="N93">
            <v>0.10295</v>
          </cell>
        </row>
        <row r="94">
          <cell r="A94" t="str">
            <v>INE237A16QD8</v>
          </cell>
          <cell r="B94" t="str">
            <v>KOTAK MAHINDRA BANK 08AUG2013 CD</v>
          </cell>
          <cell r="C94">
            <v>0</v>
          </cell>
          <cell r="D94" t="str">
            <v>N</v>
          </cell>
          <cell r="E94">
            <v>0</v>
          </cell>
          <cell r="F94">
            <v>94.7014413818834</v>
          </cell>
          <cell r="G94">
            <v>94.7014413818834</v>
          </cell>
          <cell r="H94">
            <v>0.088025</v>
          </cell>
          <cell r="I94">
            <v>0</v>
          </cell>
          <cell r="J94">
            <v>0</v>
          </cell>
          <cell r="K94">
            <v>0</v>
          </cell>
          <cell r="L94">
            <v>94.7014413818834</v>
          </cell>
          <cell r="M94">
            <v>94.7014</v>
          </cell>
          <cell r="N94">
            <v>0.088025</v>
          </cell>
        </row>
        <row r="95">
          <cell r="A95" t="str">
            <v>INE141A16IF4</v>
          </cell>
          <cell r="B95" t="str">
            <v>ORIENTAL BANK OF COMMERCE 05AUG2013 CD</v>
          </cell>
          <cell r="C95">
            <v>0</v>
          </cell>
          <cell r="D95" t="str">
            <v>N</v>
          </cell>
          <cell r="E95">
            <v>0</v>
          </cell>
          <cell r="F95">
            <v>94.8001900938606</v>
          </cell>
          <cell r="G95">
            <v>94.8001900938606</v>
          </cell>
          <cell r="H95">
            <v>0.087425</v>
          </cell>
          <cell r="I95">
            <v>0</v>
          </cell>
          <cell r="J95">
            <v>0</v>
          </cell>
          <cell r="K95">
            <v>0</v>
          </cell>
          <cell r="L95">
            <v>94.8001900938606</v>
          </cell>
          <cell r="M95">
            <v>94.8002</v>
          </cell>
          <cell r="N95">
            <v>0.087425</v>
          </cell>
        </row>
        <row r="96">
          <cell r="A96" t="str">
            <v>INE140A14548</v>
          </cell>
          <cell r="B96" t="str">
            <v>PIRAMAL ENTERPRISES LTD CP 17092013</v>
          </cell>
          <cell r="C96">
            <v>0</v>
          </cell>
          <cell r="D96" t="str">
            <v>N</v>
          </cell>
          <cell r="E96">
            <v>0</v>
          </cell>
          <cell r="F96">
            <v>93.3543279117573</v>
          </cell>
          <cell r="G96">
            <v>93.3543279117573</v>
          </cell>
          <cell r="H96">
            <v>0.0955275</v>
          </cell>
          <cell r="I96">
            <v>0</v>
          </cell>
          <cell r="J96">
            <v>0</v>
          </cell>
          <cell r="K96">
            <v>0</v>
          </cell>
          <cell r="L96">
            <v>93.3543279117573</v>
          </cell>
          <cell r="M96">
            <v>93.3543</v>
          </cell>
          <cell r="N96">
            <v>0.0955275</v>
          </cell>
        </row>
        <row r="97">
          <cell r="A97" t="str">
            <v>INE020B08757</v>
          </cell>
          <cell r="B97" t="str">
            <v>REC LTD. 9.40% 20JUL17 NCD</v>
          </cell>
          <cell r="C97">
            <v>0</v>
          </cell>
          <cell r="D97" t="str">
            <v>N</v>
          </cell>
          <cell r="E97">
            <v>3.91452055</v>
          </cell>
          <cell r="F97">
            <v>105.48726123</v>
          </cell>
          <cell r="G97">
            <v>101.57274068</v>
          </cell>
          <cell r="H97">
            <v>0.0894</v>
          </cell>
          <cell r="I97">
            <v>0</v>
          </cell>
          <cell r="J97">
            <v>0</v>
          </cell>
          <cell r="K97">
            <v>0</v>
          </cell>
          <cell r="L97">
            <v>105.48726123</v>
          </cell>
          <cell r="M97">
            <v>101.5727</v>
          </cell>
          <cell r="N97">
            <v>0.0894</v>
          </cell>
        </row>
        <row r="98">
          <cell r="A98" t="str">
            <v>INE013A14IF0</v>
          </cell>
          <cell r="B98" t="str">
            <v>RELIANCE CAPITAL 28MAR2013 CP</v>
          </cell>
          <cell r="C98">
            <v>0</v>
          </cell>
          <cell r="D98" t="str">
            <v>N</v>
          </cell>
          <cell r="E98">
            <v>0</v>
          </cell>
          <cell r="F98">
            <v>97.5738007127298</v>
          </cell>
          <cell r="G98">
            <v>97.5738007127298</v>
          </cell>
          <cell r="H98">
            <v>0.091675</v>
          </cell>
          <cell r="I98">
            <v>0</v>
          </cell>
          <cell r="J98">
            <v>0</v>
          </cell>
          <cell r="K98">
            <v>0</v>
          </cell>
          <cell r="L98">
            <v>97.5738007127298</v>
          </cell>
          <cell r="M98">
            <v>97.5738</v>
          </cell>
          <cell r="N98">
            <v>0.091675</v>
          </cell>
        </row>
        <row r="99">
          <cell r="A99" t="str">
            <v>INE013A07KX3</v>
          </cell>
          <cell r="B99" t="str">
            <v>RELIANCE CAPITAL LTD 08.25% 03MAY13 NCD</v>
          </cell>
          <cell r="C99">
            <v>0</v>
          </cell>
          <cell r="D99" t="str">
            <v>N</v>
          </cell>
          <cell r="E99">
            <v>5.15342466</v>
          </cell>
          <cell r="F99">
            <v>104.26920343</v>
          </cell>
          <cell r="G99">
            <v>99.11577877</v>
          </cell>
          <cell r="H99">
            <v>0.10205</v>
          </cell>
          <cell r="I99">
            <v>0</v>
          </cell>
          <cell r="J99">
            <v>0</v>
          </cell>
          <cell r="K99">
            <v>0</v>
          </cell>
          <cell r="L99">
            <v>104.26920343</v>
          </cell>
          <cell r="M99">
            <v>99.1158</v>
          </cell>
          <cell r="N99">
            <v>0.10205</v>
          </cell>
        </row>
        <row r="100">
          <cell r="A100" t="str">
            <v>INE958G07643</v>
          </cell>
          <cell r="B100" t="str">
            <v>RELIGARE FINVEST 12.50% 06JUN13 NCD</v>
          </cell>
          <cell r="C100">
            <v>0</v>
          </cell>
          <cell r="D100" t="str">
            <v>N</v>
          </cell>
          <cell r="E100">
            <v>6.67808219</v>
          </cell>
          <cell r="F100">
            <v>107.11177158</v>
          </cell>
          <cell r="G100">
            <v>100.43368939</v>
          </cell>
          <cell r="H100">
            <v>0.10795577</v>
          </cell>
          <cell r="I100">
            <v>0</v>
          </cell>
          <cell r="J100">
            <v>0</v>
          </cell>
          <cell r="K100">
            <v>0</v>
          </cell>
          <cell r="L100">
            <v>107.11177158</v>
          </cell>
          <cell r="M100">
            <v>100.4337</v>
          </cell>
          <cell r="N100">
            <v>0.10795577</v>
          </cell>
        </row>
        <row r="101">
          <cell r="A101" t="str">
            <v>INE722A07398</v>
          </cell>
          <cell r="B101" t="str">
            <v>SHRIRAM CITY UNION FINANCE 19JUL2013 ZCB</v>
          </cell>
          <cell r="C101">
            <v>0</v>
          </cell>
          <cell r="D101" t="str">
            <v>N</v>
          </cell>
          <cell r="E101">
            <v>0</v>
          </cell>
          <cell r="F101">
            <v>104.44840337</v>
          </cell>
          <cell r="G101">
            <v>104.44840337</v>
          </cell>
          <cell r="H101">
            <v>0.10025063</v>
          </cell>
          <cell r="I101">
            <v>0</v>
          </cell>
          <cell r="J101">
            <v>0</v>
          </cell>
          <cell r="K101">
            <v>0</v>
          </cell>
          <cell r="L101">
            <v>104.44840337</v>
          </cell>
          <cell r="M101">
            <v>104.4484</v>
          </cell>
          <cell r="N101">
            <v>0.10025063</v>
          </cell>
        </row>
        <row r="102">
          <cell r="A102" t="str">
            <v>INE037E14209</v>
          </cell>
          <cell r="B102" t="str">
            <v>TATA TELESERVICES 13MAR2013 CP</v>
          </cell>
          <cell r="C102">
            <v>0</v>
          </cell>
          <cell r="D102" t="str">
            <v>N</v>
          </cell>
          <cell r="E102">
            <v>0</v>
          </cell>
          <cell r="F102">
            <v>97.9216728563001</v>
          </cell>
          <cell r="G102">
            <v>97.9216728563001</v>
          </cell>
          <cell r="H102">
            <v>0.092225</v>
          </cell>
          <cell r="I102">
            <v>0</v>
          </cell>
          <cell r="J102">
            <v>0</v>
          </cell>
          <cell r="K102">
            <v>0</v>
          </cell>
          <cell r="L102">
            <v>97.9216728563001</v>
          </cell>
          <cell r="M102">
            <v>97.9217</v>
          </cell>
          <cell r="N102">
            <v>0.092225</v>
          </cell>
        </row>
        <row r="103">
          <cell r="A103" t="str">
            <v>INE683A16997</v>
          </cell>
          <cell r="B103" t="str">
            <v>THE SOUTH INDIAN BANK  03APR2013 CD</v>
          </cell>
          <cell r="C103">
            <v>0</v>
          </cell>
          <cell r="D103" t="str">
            <v>N</v>
          </cell>
          <cell r="E103">
            <v>0</v>
          </cell>
          <cell r="F103">
            <v>97.5371534717047</v>
          </cell>
          <cell r="G103">
            <v>97.5371534717047</v>
          </cell>
          <cell r="H103">
            <v>0.087775</v>
          </cell>
          <cell r="I103">
            <v>0</v>
          </cell>
          <cell r="J103">
            <v>0</v>
          </cell>
          <cell r="K103">
            <v>0</v>
          </cell>
          <cell r="L103">
            <v>97.5371534717047</v>
          </cell>
          <cell r="M103">
            <v>97.5372</v>
          </cell>
          <cell r="N103">
            <v>0.087775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33</v>
      </c>
      <c r="C4" s="2" t="s">
        <v>23</v>
      </c>
      <c r="D4" s="2" t="s">
        <v>24</v>
      </c>
      <c r="E4" s="6">
        <v>41262</v>
      </c>
      <c r="F4" s="7">
        <f aca="true" t="shared" si="0" ref="F4:F10">+E4-I4</f>
        <v>1</v>
      </c>
      <c r="G4" s="2" t="s">
        <v>15</v>
      </c>
      <c r="H4" s="6">
        <v>41261</v>
      </c>
      <c r="I4" s="6">
        <v>41261</v>
      </c>
      <c r="J4" s="6">
        <v>41261</v>
      </c>
      <c r="K4" s="8">
        <v>0</v>
      </c>
      <c r="L4" s="8">
        <v>13900000</v>
      </c>
      <c r="M4" s="4">
        <v>99.9778126</v>
      </c>
      <c r="N4" s="3">
        <v>8.1002</v>
      </c>
      <c r="O4" s="3" t="s">
        <v>16</v>
      </c>
    </row>
    <row r="5" spans="1:15" ht="11.25">
      <c r="A5" s="2">
        <v>2</v>
      </c>
      <c r="B5" s="1" t="s">
        <v>33</v>
      </c>
      <c r="C5" s="1" t="s">
        <v>23</v>
      </c>
      <c r="D5" s="1" t="s">
        <v>25</v>
      </c>
      <c r="E5" s="6">
        <v>41262</v>
      </c>
      <c r="F5" s="7">
        <f t="shared" si="0"/>
        <v>1</v>
      </c>
      <c r="G5" s="2" t="s">
        <v>15</v>
      </c>
      <c r="H5" s="6">
        <v>41261</v>
      </c>
      <c r="I5" s="6">
        <v>41261</v>
      </c>
      <c r="J5" s="6">
        <v>41261</v>
      </c>
      <c r="K5" s="8">
        <v>0</v>
      </c>
      <c r="L5" s="8">
        <v>78700000</v>
      </c>
      <c r="M5" s="4">
        <v>99.9778126</v>
      </c>
      <c r="N5" s="3">
        <v>8.1002</v>
      </c>
      <c r="O5" s="3" t="s">
        <v>16</v>
      </c>
    </row>
    <row r="6" spans="1:15" ht="11.25">
      <c r="A6" s="2">
        <v>3</v>
      </c>
      <c r="B6" s="1" t="s">
        <v>34</v>
      </c>
      <c r="C6" s="1" t="s">
        <v>39</v>
      </c>
      <c r="D6" s="1" t="s">
        <v>25</v>
      </c>
      <c r="E6" s="6">
        <v>41359</v>
      </c>
      <c r="F6" s="7">
        <f t="shared" si="0"/>
        <v>98</v>
      </c>
      <c r="G6" s="2" t="s">
        <v>15</v>
      </c>
      <c r="H6" s="6">
        <v>41261</v>
      </c>
      <c r="I6" s="6">
        <v>41261</v>
      </c>
      <c r="J6" s="6">
        <v>41261</v>
      </c>
      <c r="K6" s="8">
        <v>100000</v>
      </c>
      <c r="L6" s="8">
        <v>9779120</v>
      </c>
      <c r="M6" s="4">
        <f>VLOOKUP(C6,'[2]Valuation_181212_Final'!$A$1:$M$103,13,0)</f>
        <v>97.8094</v>
      </c>
      <c r="N6" s="3">
        <f>VLOOKUP(C6,'[2]Valuation_181212_Final'!$A$1:$N$103,14,0)*100</f>
        <v>8.4275</v>
      </c>
      <c r="O6" s="3" t="s">
        <v>28</v>
      </c>
    </row>
    <row r="7" spans="1:15" ht="11.25">
      <c r="A7" s="2">
        <v>4</v>
      </c>
      <c r="B7" s="1" t="s">
        <v>33</v>
      </c>
      <c r="C7" s="1" t="s">
        <v>23</v>
      </c>
      <c r="D7" s="1" t="s">
        <v>26</v>
      </c>
      <c r="E7" s="6">
        <v>41262</v>
      </c>
      <c r="F7" s="7">
        <f t="shared" si="0"/>
        <v>1</v>
      </c>
      <c r="G7" s="2" t="s">
        <v>15</v>
      </c>
      <c r="H7" s="6">
        <v>41261</v>
      </c>
      <c r="I7" s="6">
        <v>41261</v>
      </c>
      <c r="J7" s="6">
        <v>41261</v>
      </c>
      <c r="K7" s="8">
        <v>0</v>
      </c>
      <c r="L7" s="8">
        <v>7000000</v>
      </c>
      <c r="M7" s="4">
        <v>99.9778126</v>
      </c>
      <c r="N7" s="3">
        <v>8.1002</v>
      </c>
      <c r="O7" s="3" t="s">
        <v>16</v>
      </c>
    </row>
    <row r="8" spans="1:15" ht="11.25">
      <c r="A8" s="2">
        <v>5</v>
      </c>
      <c r="B8" s="1" t="s">
        <v>35</v>
      </c>
      <c r="C8" s="1" t="s">
        <v>40</v>
      </c>
      <c r="D8" s="1" t="s">
        <v>26</v>
      </c>
      <c r="E8" s="6">
        <v>41367</v>
      </c>
      <c r="F8" s="7">
        <f t="shared" si="0"/>
        <v>106</v>
      </c>
      <c r="G8" s="2" t="s">
        <v>15</v>
      </c>
      <c r="H8" s="6">
        <v>41261</v>
      </c>
      <c r="I8" s="6">
        <v>41261</v>
      </c>
      <c r="J8" s="6">
        <v>41261</v>
      </c>
      <c r="K8" s="8">
        <v>500000</v>
      </c>
      <c r="L8" s="8">
        <v>48759200</v>
      </c>
      <c r="M8" s="4">
        <f>VLOOKUP(C8,'[2]Valuation_181212_Final'!$A$1:$M$103,13,0)</f>
        <v>97.5372</v>
      </c>
      <c r="N8" s="3">
        <f>VLOOKUP(C8,'[2]Valuation_181212_Final'!$A$1:$N$103,14,0)*100</f>
        <v>8.7775</v>
      </c>
      <c r="O8" s="3" t="s">
        <v>28</v>
      </c>
    </row>
    <row r="9" spans="1:15" ht="11.25">
      <c r="A9" s="2">
        <v>6</v>
      </c>
      <c r="B9" s="1" t="s">
        <v>33</v>
      </c>
      <c r="C9" s="1" t="s">
        <v>23</v>
      </c>
      <c r="D9" s="1" t="s">
        <v>17</v>
      </c>
      <c r="E9" s="6">
        <v>41262</v>
      </c>
      <c r="F9" s="7">
        <f t="shared" si="0"/>
        <v>1</v>
      </c>
      <c r="G9" s="2" t="s">
        <v>15</v>
      </c>
      <c r="H9" s="6">
        <v>41261</v>
      </c>
      <c r="I9" s="6">
        <v>41261</v>
      </c>
      <c r="J9" s="6">
        <v>41261</v>
      </c>
      <c r="K9" s="8">
        <v>0</v>
      </c>
      <c r="L9" s="8">
        <v>13350000</v>
      </c>
      <c r="M9" s="4">
        <v>99.9778126</v>
      </c>
      <c r="N9" s="3">
        <v>8.1002</v>
      </c>
      <c r="O9" s="3" t="s">
        <v>16</v>
      </c>
    </row>
    <row r="10" spans="1:15" ht="11.25">
      <c r="A10" s="2">
        <v>7</v>
      </c>
      <c r="B10" s="1" t="s">
        <v>36</v>
      </c>
      <c r="C10" s="1" t="s">
        <v>41</v>
      </c>
      <c r="D10" s="1" t="s">
        <v>17</v>
      </c>
      <c r="E10" s="6">
        <v>41278</v>
      </c>
      <c r="F10" s="7">
        <f t="shared" si="0"/>
        <v>17</v>
      </c>
      <c r="G10" s="2" t="s">
        <v>15</v>
      </c>
      <c r="H10" s="6">
        <v>41261</v>
      </c>
      <c r="I10" s="6">
        <v>41261</v>
      </c>
      <c r="J10" s="6">
        <v>41261</v>
      </c>
      <c r="K10" s="8">
        <v>600000</v>
      </c>
      <c r="L10" s="8">
        <v>59770980</v>
      </c>
      <c r="M10" s="4">
        <f>VLOOKUP(C10,'[2]Valuation_181212_Final'!$A$1:$M$103,13,0)</f>
        <v>99.6407</v>
      </c>
      <c r="N10" s="3">
        <f>VLOOKUP(C10,'[2]Valuation_181212_Final'!$A$1:$N$103,14,0)*100</f>
        <v>8.225103</v>
      </c>
      <c r="O10" s="3" t="s">
        <v>28</v>
      </c>
    </row>
    <row r="11" spans="1:15" ht="11.25">
      <c r="A11" s="2">
        <v>9</v>
      </c>
      <c r="B11" s="1" t="s">
        <v>33</v>
      </c>
      <c r="C11" s="1" t="s">
        <v>23</v>
      </c>
      <c r="D11" s="1" t="s">
        <v>27</v>
      </c>
      <c r="E11" s="6">
        <v>41262</v>
      </c>
      <c r="F11" s="7">
        <f aca="true" t="shared" si="1" ref="F11:F22">+E11-I11</f>
        <v>1</v>
      </c>
      <c r="G11" s="2" t="s">
        <v>15</v>
      </c>
      <c r="H11" s="6">
        <v>41261</v>
      </c>
      <c r="I11" s="6">
        <v>41261</v>
      </c>
      <c r="J11" s="6">
        <v>41261</v>
      </c>
      <c r="K11" s="8">
        <v>0</v>
      </c>
      <c r="L11" s="8">
        <v>13000000</v>
      </c>
      <c r="M11" s="4">
        <v>99.9778126</v>
      </c>
      <c r="N11" s="3">
        <v>8.1002</v>
      </c>
      <c r="O11" s="3" t="s">
        <v>16</v>
      </c>
    </row>
    <row r="12" spans="1:15" ht="11.25">
      <c r="A12" s="2">
        <v>10</v>
      </c>
      <c r="B12" s="1" t="s">
        <v>33</v>
      </c>
      <c r="C12" s="1" t="s">
        <v>23</v>
      </c>
      <c r="D12" s="1" t="s">
        <v>18</v>
      </c>
      <c r="E12" s="6">
        <v>41262</v>
      </c>
      <c r="F12" s="7">
        <f t="shared" si="1"/>
        <v>1</v>
      </c>
      <c r="G12" s="2" t="s">
        <v>15</v>
      </c>
      <c r="H12" s="6">
        <v>41261</v>
      </c>
      <c r="I12" s="6">
        <v>41261</v>
      </c>
      <c r="J12" s="6">
        <v>41261</v>
      </c>
      <c r="K12" s="8">
        <v>0</v>
      </c>
      <c r="L12" s="8">
        <v>55000000</v>
      </c>
      <c r="M12" s="4">
        <v>99.9778126</v>
      </c>
      <c r="N12" s="3">
        <v>8.1002</v>
      </c>
      <c r="O12" s="3" t="s">
        <v>16</v>
      </c>
    </row>
    <row r="13" spans="1:15" ht="11.25">
      <c r="A13" s="2">
        <v>11</v>
      </c>
      <c r="B13" s="1" t="s">
        <v>36</v>
      </c>
      <c r="C13" s="1" t="s">
        <v>41</v>
      </c>
      <c r="D13" s="1" t="s">
        <v>18</v>
      </c>
      <c r="E13" s="6">
        <v>41278</v>
      </c>
      <c r="F13" s="7">
        <f t="shared" si="1"/>
        <v>17</v>
      </c>
      <c r="G13" s="2" t="s">
        <v>15</v>
      </c>
      <c r="H13" s="6">
        <v>41261</v>
      </c>
      <c r="I13" s="6">
        <v>41261</v>
      </c>
      <c r="J13" s="6">
        <v>41261</v>
      </c>
      <c r="K13" s="8">
        <v>600000</v>
      </c>
      <c r="L13" s="8">
        <v>59770980</v>
      </c>
      <c r="M13" s="4">
        <f>VLOOKUP(C13,'[2]Valuation_181212_Final'!$A$1:$M$103,13,0)</f>
        <v>99.6407</v>
      </c>
      <c r="N13" s="3">
        <f>VLOOKUP(C13,'[2]Valuation_181212_Final'!$A$1:$N$103,14,0)*100</f>
        <v>8.225103</v>
      </c>
      <c r="O13" s="3" t="s">
        <v>28</v>
      </c>
    </row>
    <row r="14" spans="1:15" ht="11.25">
      <c r="A14" s="2">
        <v>13</v>
      </c>
      <c r="B14" s="1" t="s">
        <v>36</v>
      </c>
      <c r="C14" s="1" t="s">
        <v>41</v>
      </c>
      <c r="D14" s="1" t="s">
        <v>18</v>
      </c>
      <c r="E14" s="6">
        <v>41278</v>
      </c>
      <c r="F14" s="7">
        <f t="shared" si="1"/>
        <v>17</v>
      </c>
      <c r="G14" s="2" t="s">
        <v>15</v>
      </c>
      <c r="H14" s="6">
        <v>41261</v>
      </c>
      <c r="I14" s="6">
        <v>41261</v>
      </c>
      <c r="J14" s="6">
        <v>41261</v>
      </c>
      <c r="K14" s="8">
        <v>1000000</v>
      </c>
      <c r="L14" s="8">
        <v>99618300</v>
      </c>
      <c r="M14" s="4">
        <f>VLOOKUP(C14,'[2]Valuation_181212_Final'!$A$1:$M$103,13,0)</f>
        <v>99.6407</v>
      </c>
      <c r="N14" s="3">
        <f>VLOOKUP(C14,'[2]Valuation_181212_Final'!$A$1:$N$103,14,0)*100</f>
        <v>8.225103</v>
      </c>
      <c r="O14" s="3" t="s">
        <v>28</v>
      </c>
    </row>
    <row r="15" spans="1:15" ht="11.25">
      <c r="A15" s="2">
        <v>14</v>
      </c>
      <c r="B15" s="1" t="s">
        <v>37</v>
      </c>
      <c r="C15" s="1" t="s">
        <v>42</v>
      </c>
      <c r="D15" s="1" t="s">
        <v>18</v>
      </c>
      <c r="E15" s="6">
        <v>41320</v>
      </c>
      <c r="F15" s="7">
        <f t="shared" si="1"/>
        <v>59</v>
      </c>
      <c r="G15" s="2" t="s">
        <v>15</v>
      </c>
      <c r="H15" s="6">
        <v>41261</v>
      </c>
      <c r="I15" s="6">
        <v>41261</v>
      </c>
      <c r="J15" s="6">
        <v>41261</v>
      </c>
      <c r="K15" s="8">
        <v>2500000</v>
      </c>
      <c r="L15" s="8">
        <v>246631250</v>
      </c>
      <c r="M15" s="4">
        <f>VLOOKUP(C15,'[2]Valuation_181212_Final'!$A$1:$M$103,13,0)</f>
        <v>98.6751</v>
      </c>
      <c r="N15" s="3">
        <f>VLOOKUP(C15,'[2]Valuation_181212_Final'!$A$1:$N$103,14,0)*100</f>
        <v>8.449827</v>
      </c>
      <c r="O15" s="3" t="s">
        <v>16</v>
      </c>
    </row>
    <row r="16" spans="1:15" ht="11.25">
      <c r="A16" s="2">
        <v>15</v>
      </c>
      <c r="B16" s="1" t="s">
        <v>38</v>
      </c>
      <c r="C16" s="1" t="s">
        <v>43</v>
      </c>
      <c r="D16" s="1" t="s">
        <v>18</v>
      </c>
      <c r="E16" s="6">
        <v>41320</v>
      </c>
      <c r="F16" s="7">
        <f t="shared" si="1"/>
        <v>59</v>
      </c>
      <c r="G16" s="2" t="s">
        <v>15</v>
      </c>
      <c r="H16" s="6">
        <v>41261</v>
      </c>
      <c r="I16" s="6">
        <v>41261</v>
      </c>
      <c r="J16" s="6">
        <v>41261</v>
      </c>
      <c r="K16" s="8">
        <v>2500000</v>
      </c>
      <c r="L16" s="8">
        <v>246219000</v>
      </c>
      <c r="M16" s="4">
        <f>VLOOKUP(C16,'[2]Valuation_181212_Final'!$A$1:$M$103,13,0)</f>
        <v>98.5132</v>
      </c>
      <c r="N16" s="3">
        <f>VLOOKUP(C16,'[2]Valuation_181212_Final'!$A$1:$N$103,14,0)*100</f>
        <v>9.336604</v>
      </c>
      <c r="O16" s="3" t="s">
        <v>16</v>
      </c>
    </row>
    <row r="17" spans="1:15" ht="11.25">
      <c r="A17" s="2">
        <v>16</v>
      </c>
      <c r="B17" s="1" t="s">
        <v>31</v>
      </c>
      <c r="C17" s="1" t="s">
        <v>32</v>
      </c>
      <c r="D17" s="1" t="s">
        <v>18</v>
      </c>
      <c r="E17" s="6">
        <v>41344</v>
      </c>
      <c r="F17" s="7">
        <f t="shared" si="1"/>
        <v>83</v>
      </c>
      <c r="G17" s="2" t="s">
        <v>15</v>
      </c>
      <c r="H17" s="6">
        <v>41261</v>
      </c>
      <c r="I17" s="6">
        <v>41261</v>
      </c>
      <c r="J17" s="6">
        <v>41261</v>
      </c>
      <c r="K17" s="8">
        <v>500000</v>
      </c>
      <c r="L17" s="8">
        <v>49054100</v>
      </c>
      <c r="M17" s="4">
        <v>98.1082</v>
      </c>
      <c r="N17" s="3">
        <v>8.48</v>
      </c>
      <c r="O17" s="3" t="s">
        <v>16</v>
      </c>
    </row>
    <row r="18" spans="1:15" ht="11.25">
      <c r="A18" s="2">
        <v>17</v>
      </c>
      <c r="B18" s="1" t="s">
        <v>29</v>
      </c>
      <c r="C18" s="1" t="s">
        <v>30</v>
      </c>
      <c r="D18" s="1" t="s">
        <v>18</v>
      </c>
      <c r="E18" s="6">
        <v>41270</v>
      </c>
      <c r="F18" s="7">
        <f t="shared" si="1"/>
        <v>9</v>
      </c>
      <c r="G18" s="2" t="s">
        <v>15</v>
      </c>
      <c r="H18" s="6">
        <v>41261</v>
      </c>
      <c r="I18" s="6">
        <v>41261</v>
      </c>
      <c r="J18" s="6">
        <v>41261</v>
      </c>
      <c r="K18" s="8">
        <v>2500000</v>
      </c>
      <c r="L18" s="8">
        <v>249496250</v>
      </c>
      <c r="M18" s="4">
        <f>VLOOKUP(C18,'[2]Valuation_181212_Final'!$A$1:$M$103,13,0)</f>
        <v>99.8186</v>
      </c>
      <c r="N18" s="3">
        <f>VLOOKUP(C18,'[2]Valuation_181212_Final'!$A$1:$N$103,14,0)*100</f>
        <v>8.291895</v>
      </c>
      <c r="O18" s="3" t="s">
        <v>16</v>
      </c>
    </row>
    <row r="19" spans="1:15" ht="11.25">
      <c r="A19" s="2">
        <v>18</v>
      </c>
      <c r="B19" s="1" t="s">
        <v>33</v>
      </c>
      <c r="C19" s="1" t="s">
        <v>23</v>
      </c>
      <c r="D19" s="1" t="s">
        <v>19</v>
      </c>
      <c r="E19" s="6">
        <v>41262</v>
      </c>
      <c r="F19" s="7">
        <f t="shared" si="1"/>
        <v>1</v>
      </c>
      <c r="G19" s="2" t="s">
        <v>15</v>
      </c>
      <c r="H19" s="6">
        <v>41261</v>
      </c>
      <c r="I19" s="6">
        <v>41261</v>
      </c>
      <c r="J19" s="6">
        <v>41261</v>
      </c>
      <c r="K19" s="8">
        <v>0</v>
      </c>
      <c r="L19" s="8">
        <v>274600000</v>
      </c>
      <c r="M19" s="4">
        <v>99.9778126</v>
      </c>
      <c r="N19" s="3">
        <v>8.1002</v>
      </c>
      <c r="O19" s="3" t="s">
        <v>16</v>
      </c>
    </row>
    <row r="20" spans="1:15" ht="11.25">
      <c r="A20" s="2">
        <v>19</v>
      </c>
      <c r="B20" s="1" t="s">
        <v>35</v>
      </c>
      <c r="C20" s="1" t="s">
        <v>40</v>
      </c>
      <c r="D20" s="1" t="s">
        <v>19</v>
      </c>
      <c r="E20" s="6">
        <v>41367</v>
      </c>
      <c r="F20" s="7">
        <f t="shared" si="1"/>
        <v>106</v>
      </c>
      <c r="G20" s="2" t="s">
        <v>15</v>
      </c>
      <c r="H20" s="6">
        <v>41261</v>
      </c>
      <c r="I20" s="6">
        <v>41261</v>
      </c>
      <c r="J20" s="6">
        <v>41261</v>
      </c>
      <c r="K20" s="8">
        <v>500000</v>
      </c>
      <c r="L20" s="8">
        <v>48759200</v>
      </c>
      <c r="M20" s="4">
        <f>VLOOKUP(C20,'[2]Valuation_181212_Final'!$A$1:$M$103,13,0)</f>
        <v>97.5372</v>
      </c>
      <c r="N20" s="3">
        <f>VLOOKUP(C20,'[2]Valuation_181212_Final'!$A$1:$N$103,14,0)*100</f>
        <v>8.7775</v>
      </c>
      <c r="O20" s="3" t="s">
        <v>28</v>
      </c>
    </row>
    <row r="21" spans="1:15" ht="11.25">
      <c r="A21" s="2">
        <v>20</v>
      </c>
      <c r="B21" s="1" t="s">
        <v>31</v>
      </c>
      <c r="C21" s="1" t="s">
        <v>32</v>
      </c>
      <c r="D21" s="1" t="s">
        <v>19</v>
      </c>
      <c r="E21" s="6">
        <v>41344</v>
      </c>
      <c r="F21" s="7">
        <f t="shared" si="1"/>
        <v>83</v>
      </c>
      <c r="G21" s="2" t="s">
        <v>15</v>
      </c>
      <c r="H21" s="6">
        <v>41261</v>
      </c>
      <c r="I21" s="6">
        <v>41261</v>
      </c>
      <c r="J21" s="6">
        <v>41261</v>
      </c>
      <c r="K21" s="8">
        <v>200000</v>
      </c>
      <c r="L21" s="8">
        <v>19621640</v>
      </c>
      <c r="M21" s="4">
        <v>98.1082</v>
      </c>
      <c r="N21" s="3">
        <v>8.48</v>
      </c>
      <c r="O21" s="3" t="s">
        <v>16</v>
      </c>
    </row>
    <row r="22" spans="1:15" ht="11.25">
      <c r="A22" s="2">
        <v>21</v>
      </c>
      <c r="B22" s="1" t="s">
        <v>33</v>
      </c>
      <c r="C22" s="1" t="s">
        <v>23</v>
      </c>
      <c r="D22" s="1" t="s">
        <v>20</v>
      </c>
      <c r="E22" s="6">
        <v>41262</v>
      </c>
      <c r="F22" s="7">
        <f t="shared" si="1"/>
        <v>1</v>
      </c>
      <c r="G22" s="2" t="s">
        <v>15</v>
      </c>
      <c r="H22" s="6">
        <v>41261</v>
      </c>
      <c r="I22" s="6">
        <v>41261</v>
      </c>
      <c r="J22" s="6">
        <v>41261</v>
      </c>
      <c r="K22" s="8">
        <v>0</v>
      </c>
      <c r="L22" s="8">
        <v>7500000</v>
      </c>
      <c r="M22" s="4">
        <v>99.9778126</v>
      </c>
      <c r="N22" s="3">
        <v>8.1002</v>
      </c>
      <c r="O22" s="3" t="s">
        <v>16</v>
      </c>
    </row>
    <row r="23" spans="1:15" ht="11.25">
      <c r="A23" s="2">
        <v>22</v>
      </c>
      <c r="B23" s="1" t="s">
        <v>34</v>
      </c>
      <c r="C23" s="1" t="s">
        <v>39</v>
      </c>
      <c r="D23" s="1" t="s">
        <v>20</v>
      </c>
      <c r="E23" s="6">
        <v>41359</v>
      </c>
      <c r="F23" s="7">
        <f>+E23-I23</f>
        <v>98</v>
      </c>
      <c r="G23" s="2" t="s">
        <v>15</v>
      </c>
      <c r="H23" s="6">
        <v>41261</v>
      </c>
      <c r="I23" s="6">
        <v>41261</v>
      </c>
      <c r="J23" s="6">
        <v>41261</v>
      </c>
      <c r="K23" s="8">
        <v>100000</v>
      </c>
      <c r="L23" s="8">
        <v>9779120</v>
      </c>
      <c r="M23" s="4">
        <f>VLOOKUP(C23,'[2]Valuation_181212_Final'!$A$1:$M$103,13,0)</f>
        <v>97.8094</v>
      </c>
      <c r="N23" s="3">
        <f>VLOOKUP(C23,'[2]Valuation_181212_Final'!$A$1:$N$103,14,0)*100</f>
        <v>8.4275</v>
      </c>
      <c r="O23" s="3" t="s">
        <v>28</v>
      </c>
    </row>
    <row r="24" spans="1:15" ht="11.25">
      <c r="A24" s="2">
        <v>23</v>
      </c>
      <c r="B24" s="1" t="s">
        <v>33</v>
      </c>
      <c r="C24" s="1" t="s">
        <v>23</v>
      </c>
      <c r="D24" s="1" t="s">
        <v>21</v>
      </c>
      <c r="E24" s="6">
        <v>41262</v>
      </c>
      <c r="F24" s="7">
        <f>+E24-I24</f>
        <v>1</v>
      </c>
      <c r="G24" s="2" t="s">
        <v>15</v>
      </c>
      <c r="H24" s="6">
        <v>41261</v>
      </c>
      <c r="I24" s="6">
        <v>41261</v>
      </c>
      <c r="J24" s="6">
        <v>41261</v>
      </c>
      <c r="K24" s="8">
        <v>0</v>
      </c>
      <c r="L24" s="8">
        <v>4950000</v>
      </c>
      <c r="M24" s="4">
        <v>99.9778126</v>
      </c>
      <c r="N24" s="3">
        <v>8.1002</v>
      </c>
      <c r="O24" s="3" t="s">
        <v>16</v>
      </c>
    </row>
    <row r="25" spans="1:15" ht="11.25">
      <c r="A25" s="2">
        <v>24</v>
      </c>
      <c r="B25" s="1" t="s">
        <v>36</v>
      </c>
      <c r="C25" s="1" t="s">
        <v>41</v>
      </c>
      <c r="D25" s="1" t="s">
        <v>21</v>
      </c>
      <c r="E25" s="6">
        <v>41278</v>
      </c>
      <c r="F25" s="7">
        <f>+E25-I25</f>
        <v>17</v>
      </c>
      <c r="G25" s="2" t="s">
        <v>15</v>
      </c>
      <c r="H25" s="6">
        <v>41261</v>
      </c>
      <c r="I25" s="6">
        <v>41261</v>
      </c>
      <c r="J25" s="6">
        <v>41261</v>
      </c>
      <c r="K25" s="8">
        <v>1000000</v>
      </c>
      <c r="L25" s="8">
        <v>99618300</v>
      </c>
      <c r="M25" s="4">
        <f>VLOOKUP(C25,'[2]Valuation_181212_Final'!$A$1:$M$103,13,0)</f>
        <v>99.6407</v>
      </c>
      <c r="N25" s="3">
        <f>VLOOKUP(C25,'[2]Valuation_181212_Final'!$A$1:$N$103,14,0)*100</f>
        <v>8.225103</v>
      </c>
      <c r="O25" s="3" t="s">
        <v>28</v>
      </c>
    </row>
    <row r="26" spans="1:15" ht="11.25">
      <c r="A26" s="2">
        <v>25</v>
      </c>
      <c r="B26" s="1" t="s">
        <v>33</v>
      </c>
      <c r="C26" s="1" t="s">
        <v>23</v>
      </c>
      <c r="D26" s="1" t="s">
        <v>22</v>
      </c>
      <c r="E26" s="6">
        <v>41262</v>
      </c>
      <c r="F26" s="7">
        <f>+E26-I26</f>
        <v>1</v>
      </c>
      <c r="G26" s="2" t="s">
        <v>15</v>
      </c>
      <c r="H26" s="6">
        <v>41261</v>
      </c>
      <c r="I26" s="6">
        <v>41261</v>
      </c>
      <c r="J26" s="6">
        <v>41261</v>
      </c>
      <c r="K26" s="8">
        <v>0</v>
      </c>
      <c r="L26" s="8">
        <v>27000000</v>
      </c>
      <c r="M26" s="4">
        <v>99.9778126</v>
      </c>
      <c r="N26" s="3">
        <v>8.1002</v>
      </c>
      <c r="O26" s="3" t="s">
        <v>16</v>
      </c>
    </row>
    <row r="27" spans="1:15" ht="11.25">
      <c r="A27" s="2">
        <v>26</v>
      </c>
      <c r="B27" s="1" t="s">
        <v>31</v>
      </c>
      <c r="C27" s="1" t="s">
        <v>32</v>
      </c>
      <c r="D27" s="1" t="s">
        <v>22</v>
      </c>
      <c r="E27" s="6">
        <v>41344</v>
      </c>
      <c r="F27" s="7">
        <f>+E27-I27</f>
        <v>83</v>
      </c>
      <c r="G27" s="2" t="s">
        <v>15</v>
      </c>
      <c r="H27" s="6">
        <v>41261</v>
      </c>
      <c r="I27" s="6">
        <v>41261</v>
      </c>
      <c r="J27" s="6">
        <v>41261</v>
      </c>
      <c r="K27" s="8">
        <v>300000</v>
      </c>
      <c r="L27" s="8">
        <v>29432460</v>
      </c>
      <c r="M27" s="4">
        <v>98.1082</v>
      </c>
      <c r="N27" s="3">
        <v>8.48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2013-01-17T09:37:24Z</dcterms:modified>
  <cp:category/>
  <cp:version/>
  <cp:contentType/>
  <cp:contentStatus/>
</cp:coreProperties>
</file>