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<sst xmlns="http://schemas.openxmlformats.org/spreadsheetml/2006/main" count="135" uniqueCount="42">
  <si>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</si>
  <si>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</si>
  <si>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</si>
  <si>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</si>
  <si>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</si>
  <si>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</si>
  <si>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</si>
  <si>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</si>
  <si>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</si>
  <si>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</si>
  <si>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</si>
  <si>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</si>
  <si>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</si>
  <si>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</si>
  <si>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</si>
  <si>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</si>
  <si>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</si>
  <si>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</si>
  <si>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</si>
  <si>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</si>
  <si>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</si>
  <si>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</si>
  <si>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</si>
  <si>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</si>
  <si>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</si>
  <si>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</si>
  <si>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</si>
  <si>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</si>
  <si>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</si>
  <si>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22-OCT-2012</t>
  </si>
  <si>
    <t>NATIONAL BANK FOR AGRICULTURE  DEVELOPMENT - CD - 0% -25-Oct-2012</t>
  </si>
  <si>
    <t>Indian Bank - CD - 0% -30-Oct-2012</t>
  </si>
  <si>
    <t>Axis Bank Ltd. - CD - 0% -15-Nov-2012</t>
  </si>
  <si>
    <t>Reliance Capital Ltd. - CP - 0% -14-Dec-2012</t>
  </si>
  <si>
    <t>State Bank of Bikaner and Jaipur - CD - 0% -25-Oct-2012</t>
  </si>
  <si>
    <t>Canara Bank - CD - 0% -22-Oct-2012</t>
  </si>
  <si>
    <t>INE261F16157</t>
  </si>
  <si>
    <t>INE562A16BX9</t>
  </si>
  <si>
    <t>INE238A16KU3</t>
  </si>
  <si>
    <t>INE013A14JB7</t>
  </si>
  <si>
    <t>INE648A16EG5</t>
  </si>
  <si>
    <t>INE476A16IM0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</si>
</sst>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81012\Citi%20Valuation\Valuation_18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91012\Citi%20Valuation\Valuation_19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810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iton19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99.407785</v>
          </cell>
          <cell r="F2">
            <v>0</v>
          </cell>
          <cell r="G2">
            <v>99.3918</v>
          </cell>
          <cell r="H2">
            <v>99.4078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99.7913333333337</v>
          </cell>
          <cell r="F3">
            <v>0</v>
          </cell>
          <cell r="G3">
            <v>99.7907</v>
          </cell>
          <cell r="H3">
            <v>99.7913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99.3316531914896</v>
          </cell>
          <cell r="F4">
            <v>0</v>
          </cell>
          <cell r="G4">
            <v>99.3063</v>
          </cell>
          <cell r="H4">
            <v>99.3317</v>
          </cell>
        </row>
        <row r="5">
          <cell r="A5" t="str">
            <v>INE428A16HT8</v>
          </cell>
          <cell r="B5" t="str">
            <v>ALLAHABAD BANK 29OCT2012 CD</v>
          </cell>
          <cell r="C5">
            <v>0</v>
          </cell>
          <cell r="D5" t="str">
            <v>A</v>
          </cell>
          <cell r="E5">
            <v>99.7995454545454</v>
          </cell>
          <cell r="F5">
            <v>0</v>
          </cell>
          <cell r="G5">
            <v>99.7987</v>
          </cell>
          <cell r="H5">
            <v>99.7995</v>
          </cell>
        </row>
        <row r="6">
          <cell r="A6" t="str">
            <v>INE428A16HI1</v>
          </cell>
          <cell r="B6" t="str">
            <v>ALLAHABAD BANK 30OCT2012 CD</v>
          </cell>
          <cell r="C6">
            <v>0</v>
          </cell>
          <cell r="D6" t="str">
            <v>A</v>
          </cell>
          <cell r="E6">
            <v>99.7781538461538</v>
          </cell>
          <cell r="F6">
            <v>0</v>
          </cell>
          <cell r="G6">
            <v>99.7764</v>
          </cell>
          <cell r="H6">
            <v>99.7782</v>
          </cell>
        </row>
        <row r="7">
          <cell r="A7" t="str">
            <v>INE238A16KU3</v>
          </cell>
          <cell r="B7" t="str">
            <v>AXIS BANK 15NOV2012 CD</v>
          </cell>
          <cell r="C7">
            <v>0</v>
          </cell>
          <cell r="D7" t="str">
            <v>A</v>
          </cell>
          <cell r="E7">
            <v>99.4155416666667</v>
          </cell>
          <cell r="F7">
            <v>0</v>
          </cell>
          <cell r="G7">
            <v>99.4621</v>
          </cell>
          <cell r="H7">
            <v>99.4155</v>
          </cell>
        </row>
        <row r="8">
          <cell r="A8" t="str">
            <v>INE457A16AW6</v>
          </cell>
          <cell r="B8" t="str">
            <v>BANK OF MAHARASHTRA 05NOV12 CD</v>
          </cell>
          <cell r="C8">
            <v>0</v>
          </cell>
          <cell r="D8" t="str">
            <v>A</v>
          </cell>
          <cell r="E8">
            <v>99.64696</v>
          </cell>
          <cell r="F8">
            <v>0</v>
          </cell>
          <cell r="G8">
            <v>99.6407</v>
          </cell>
          <cell r="H8">
            <v>99.647</v>
          </cell>
        </row>
        <row r="9">
          <cell r="A9" t="str">
            <v>INE476A16IM0</v>
          </cell>
          <cell r="B9" t="str">
            <v>CANARA BANK 22OCT2012 CD</v>
          </cell>
          <cell r="C9">
            <v>0</v>
          </cell>
          <cell r="D9" t="str">
            <v>A</v>
          </cell>
          <cell r="E9">
            <v>99.9554</v>
          </cell>
          <cell r="F9">
            <v>0</v>
          </cell>
          <cell r="G9">
            <v>99.9552</v>
          </cell>
          <cell r="H9">
            <v>99.9554</v>
          </cell>
        </row>
        <row r="10">
          <cell r="A10" t="str">
            <v>INE476A16IP3</v>
          </cell>
          <cell r="B10" t="str">
            <v>CANARA BANK 23NOV2012  CD</v>
          </cell>
          <cell r="C10">
            <v>0</v>
          </cell>
          <cell r="D10" t="str">
            <v>A</v>
          </cell>
          <cell r="E10">
            <v>99.2469</v>
          </cell>
          <cell r="F10">
            <v>0</v>
          </cell>
          <cell r="G10">
            <v>99.2397</v>
          </cell>
          <cell r="H10">
            <v>99.2469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99.1799950819679</v>
          </cell>
          <cell r="F11">
            <v>0</v>
          </cell>
          <cell r="G11">
            <v>99.1731</v>
          </cell>
          <cell r="H11">
            <v>99.18</v>
          </cell>
        </row>
        <row r="12">
          <cell r="A12" t="str">
            <v>INE483A16DR6</v>
          </cell>
          <cell r="B12" t="str">
            <v>CENTRAL BANK OF INDIA 30NOV2012 CD</v>
          </cell>
          <cell r="C12">
            <v>0</v>
          </cell>
          <cell r="D12" t="str">
            <v>A</v>
          </cell>
          <cell r="E12">
            <v>99.0969066666668</v>
          </cell>
          <cell r="F12">
            <v>0</v>
          </cell>
          <cell r="G12">
            <v>99.0846</v>
          </cell>
          <cell r="H12">
            <v>99.0969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99.7188500000002</v>
          </cell>
          <cell r="F13">
            <v>0</v>
          </cell>
          <cell r="G13">
            <v>99.6973</v>
          </cell>
          <cell r="H13">
            <v>99.7189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99.89115</v>
          </cell>
          <cell r="F14">
            <v>0</v>
          </cell>
          <cell r="G14">
            <v>99.8881</v>
          </cell>
          <cell r="H14">
            <v>99.8912</v>
          </cell>
        </row>
        <row r="15">
          <cell r="A15" t="str">
            <v>INE171A16DO4</v>
          </cell>
          <cell r="B15" t="str">
            <v>FEDERAL BANK 29OCT2012 CD</v>
          </cell>
          <cell r="C15">
            <v>0</v>
          </cell>
          <cell r="D15" t="str">
            <v>A</v>
          </cell>
          <cell r="E15">
            <v>99.8027999999999</v>
          </cell>
          <cell r="F15">
            <v>0</v>
          </cell>
          <cell r="G15">
            <v>99.7974</v>
          </cell>
          <cell r="H15">
            <v>99.8028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99.2005333333328</v>
          </cell>
          <cell r="F16">
            <v>0</v>
          </cell>
          <cell r="G16">
            <v>99.2091</v>
          </cell>
          <cell r="H16">
            <v>99.2005</v>
          </cell>
        </row>
        <row r="17">
          <cell r="A17" t="str">
            <v>INE688I14564</v>
          </cell>
          <cell r="B17" t="str">
            <v>FUTURE CAPITAL HOLDINGS LTD 23OCT12 CP</v>
          </cell>
          <cell r="C17">
            <v>0</v>
          </cell>
          <cell r="D17" t="str">
            <v>A</v>
          </cell>
          <cell r="E17">
            <v>99.9134824167618</v>
          </cell>
          <cell r="F17">
            <v>0</v>
          </cell>
          <cell r="G17">
            <v>99.9193</v>
          </cell>
          <cell r="H17">
            <v>99.9135</v>
          </cell>
        </row>
        <row r="18">
          <cell r="A18" t="str">
            <v>INE850D14629</v>
          </cell>
          <cell r="B18" t="str">
            <v>GODREJ AGROVET LTD 30NOV2012 CP</v>
          </cell>
          <cell r="C18">
            <v>0</v>
          </cell>
          <cell r="D18" t="str">
            <v>A</v>
          </cell>
          <cell r="E18">
            <v>99.0426174603176</v>
          </cell>
          <cell r="F18">
            <v>0</v>
          </cell>
          <cell r="G18">
            <v>99.0697</v>
          </cell>
          <cell r="H18">
            <v>99.0426</v>
          </cell>
        </row>
        <row r="19">
          <cell r="A19" t="str">
            <v>INE580B14832</v>
          </cell>
          <cell r="B19" t="str">
            <v>GRUH FINANCE CP 07122012</v>
          </cell>
          <cell r="C19">
            <v>0</v>
          </cell>
          <cell r="D19" t="str">
            <v>A</v>
          </cell>
          <cell r="E19">
            <v>98.9093714285713</v>
          </cell>
          <cell r="F19">
            <v>0</v>
          </cell>
          <cell r="G19">
            <v>98.8894</v>
          </cell>
          <cell r="H19">
            <v>98.9094</v>
          </cell>
        </row>
        <row r="20">
          <cell r="A20" t="str">
            <v>INE494M14064</v>
          </cell>
          <cell r="B20" t="str">
            <v>IFCI FACTORS LTD 16NOV12 CP</v>
          </cell>
          <cell r="C20">
            <v>0</v>
          </cell>
          <cell r="D20" t="str">
            <v>A</v>
          </cell>
          <cell r="E20">
            <v>99.2562790581195</v>
          </cell>
          <cell r="F20">
            <v>0</v>
          </cell>
          <cell r="G20">
            <v>99.2945</v>
          </cell>
          <cell r="H20">
            <v>99.2563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99.9434002465379</v>
          </cell>
          <cell r="F21">
            <v>0</v>
          </cell>
          <cell r="G21">
            <v>99.9479</v>
          </cell>
          <cell r="H21">
            <v>99.9434</v>
          </cell>
        </row>
        <row r="22">
          <cell r="A22" t="str">
            <v>INE727M14018</v>
          </cell>
          <cell r="B22" t="str">
            <v>IFCI VENTURES LTD 07NOV12 CP</v>
          </cell>
          <cell r="C22">
            <v>0</v>
          </cell>
          <cell r="D22" t="str">
            <v>A</v>
          </cell>
          <cell r="E22">
            <v>99.4931769898265</v>
          </cell>
          <cell r="F22">
            <v>0</v>
          </cell>
          <cell r="G22">
            <v>99.5129</v>
          </cell>
          <cell r="H22">
            <v>99.4932</v>
          </cell>
        </row>
        <row r="23">
          <cell r="A23" t="str">
            <v>INE121H14AE6</v>
          </cell>
          <cell r="B23" t="str">
            <v>IL&amp;FS FINANCIAL SERVICES 22OCT2012 CP</v>
          </cell>
          <cell r="C23">
            <v>0</v>
          </cell>
          <cell r="D23" t="str">
            <v>A</v>
          </cell>
          <cell r="E23">
            <v>99.9537612903225</v>
          </cell>
          <cell r="F23">
            <v>0</v>
          </cell>
          <cell r="G23">
            <v>99.9541</v>
          </cell>
          <cell r="H23">
            <v>99.9538</v>
          </cell>
        </row>
        <row r="24">
          <cell r="A24" t="str">
            <v>INE562A16CE7</v>
          </cell>
          <cell r="B24" t="str">
            <v>INDIAN BANK 03DEC2012 CD</v>
          </cell>
          <cell r="C24">
            <v>0</v>
          </cell>
          <cell r="D24" t="str">
            <v>A</v>
          </cell>
          <cell r="E24">
            <v>99.029306122449</v>
          </cell>
          <cell r="F24">
            <v>0</v>
          </cell>
          <cell r="G24">
            <v>99.0176</v>
          </cell>
          <cell r="H24">
            <v>99.0293</v>
          </cell>
        </row>
        <row r="25">
          <cell r="A25" t="str">
            <v>INE562A16BX9</v>
          </cell>
          <cell r="B25" t="str">
            <v>INDIAN BANK 30OCT2012 CD</v>
          </cell>
          <cell r="C25">
            <v>0</v>
          </cell>
          <cell r="D25" t="str">
            <v>A</v>
          </cell>
          <cell r="E25">
            <v>99.7759090909091</v>
          </cell>
          <cell r="F25">
            <v>0</v>
          </cell>
          <cell r="G25">
            <v>99.7541</v>
          </cell>
          <cell r="H25">
            <v>99.7759</v>
          </cell>
        </row>
        <row r="26">
          <cell r="A26" t="str">
            <v>INE095A16GK6</v>
          </cell>
          <cell r="B26" t="str">
            <v>INDUSIND BANK 04DEC12 CD</v>
          </cell>
          <cell r="C26">
            <v>0</v>
          </cell>
          <cell r="D26" t="str">
            <v>A</v>
          </cell>
          <cell r="E26">
            <v>98.9995638297872</v>
          </cell>
          <cell r="F26">
            <v>0</v>
          </cell>
          <cell r="G26">
            <v>98.9889</v>
          </cell>
          <cell r="H26">
            <v>98.9996</v>
          </cell>
        </row>
        <row r="27">
          <cell r="A27" t="str">
            <v>INE095A16GL4</v>
          </cell>
          <cell r="B27" t="str">
            <v>INDUSIND BANK 07DEC2012 CD</v>
          </cell>
          <cell r="C27">
            <v>0</v>
          </cell>
          <cell r="D27" t="str">
            <v>A</v>
          </cell>
          <cell r="E27">
            <v>98.9272</v>
          </cell>
          <cell r="F27">
            <v>0</v>
          </cell>
          <cell r="G27">
            <v>98.9222</v>
          </cell>
          <cell r="H27">
            <v>98.9272</v>
          </cell>
        </row>
        <row r="28">
          <cell r="A28" t="str">
            <v>INE168A16DB7</v>
          </cell>
          <cell r="B28" t="str">
            <v>JAMMU &amp; KASHMIR BANK 22NOV2012 CD</v>
          </cell>
          <cell r="C28">
            <v>0</v>
          </cell>
          <cell r="D28" t="str">
            <v>A</v>
          </cell>
          <cell r="E28">
            <v>99.265711627907</v>
          </cell>
          <cell r="F28">
            <v>0</v>
          </cell>
          <cell r="G28">
            <v>99.257</v>
          </cell>
          <cell r="H28">
            <v>99.2657</v>
          </cell>
        </row>
        <row r="29">
          <cell r="A29" t="str">
            <v>INE389H14363</v>
          </cell>
          <cell r="B29" t="str">
            <v>KEC INTERNATIONAL LTD 11DEC2012 CP</v>
          </cell>
          <cell r="C29">
            <v>0</v>
          </cell>
          <cell r="D29" t="str">
            <v>A</v>
          </cell>
          <cell r="E29">
            <v>98.8209732078674</v>
          </cell>
          <cell r="F29">
            <v>0</v>
          </cell>
          <cell r="G29">
            <v>98.8084</v>
          </cell>
          <cell r="H29">
            <v>98.821</v>
          </cell>
        </row>
        <row r="30">
          <cell r="A30" t="str">
            <v>INE414G14866</v>
          </cell>
          <cell r="B30" t="str">
            <v>MUTHOOT FINANCE LTD 01NOV12 CP</v>
          </cell>
          <cell r="C30">
            <v>0</v>
          </cell>
          <cell r="D30" t="str">
            <v>A</v>
          </cell>
          <cell r="E30">
            <v>99.6526049195902</v>
          </cell>
          <cell r="F30">
            <v>0</v>
          </cell>
          <cell r="G30">
            <v>99.6748</v>
          </cell>
          <cell r="H30">
            <v>99.6526</v>
          </cell>
        </row>
        <row r="31">
          <cell r="A31" t="str">
            <v>INE414G14932</v>
          </cell>
          <cell r="B31" t="str">
            <v>MUTHOOT FINANCE LTD 04DEC12 CP</v>
          </cell>
          <cell r="C31">
            <v>0</v>
          </cell>
          <cell r="D31" t="str">
            <v>A</v>
          </cell>
          <cell r="E31">
            <v>98.8109361518552</v>
          </cell>
          <cell r="F31">
            <v>0</v>
          </cell>
          <cell r="G31">
            <v>98.7863</v>
          </cell>
          <cell r="H31">
            <v>98.8109</v>
          </cell>
        </row>
        <row r="32">
          <cell r="A32" t="str">
            <v>INE261F16157</v>
          </cell>
          <cell r="B32" t="str">
            <v>NABARD 25OCT2012 CD</v>
          </cell>
          <cell r="C32">
            <v>0</v>
          </cell>
          <cell r="D32" t="str">
            <v>A</v>
          </cell>
          <cell r="E32">
            <v>99.8883</v>
          </cell>
          <cell r="F32">
            <v>0</v>
          </cell>
          <cell r="G32">
            <v>99.8881</v>
          </cell>
          <cell r="H32">
            <v>99.8883</v>
          </cell>
        </row>
        <row r="33">
          <cell r="A33" t="str">
            <v>INE091A14170</v>
          </cell>
          <cell r="B33" t="str">
            <v>NIRMA 31OCT2012 CP</v>
          </cell>
          <cell r="C33">
            <v>0</v>
          </cell>
          <cell r="D33" t="str">
            <v>A</v>
          </cell>
          <cell r="E33">
            <v>99.747</v>
          </cell>
          <cell r="F33">
            <v>0</v>
          </cell>
          <cell r="G33">
            <v>99.7524</v>
          </cell>
          <cell r="H33">
            <v>99.747</v>
          </cell>
        </row>
        <row r="34">
          <cell r="A34" t="str">
            <v>INE141A16FK0</v>
          </cell>
          <cell r="B34" t="str">
            <v>ORIENTAL BANK OF COMMERCE 03DEC2012 CD</v>
          </cell>
          <cell r="C34">
            <v>0</v>
          </cell>
          <cell r="D34" t="str">
            <v>A</v>
          </cell>
          <cell r="E34">
            <v>99.0279666666667</v>
          </cell>
          <cell r="F34">
            <v>0</v>
          </cell>
          <cell r="G34">
            <v>99.0176</v>
          </cell>
          <cell r="H34">
            <v>99.028</v>
          </cell>
        </row>
        <row r="35">
          <cell r="A35" t="str">
            <v>INE141A16IG2</v>
          </cell>
          <cell r="B35" t="str">
            <v>ORIENTAL BANK OF COMMERCE 05NOV2012 CD</v>
          </cell>
          <cell r="C35">
            <v>0</v>
          </cell>
          <cell r="D35" t="str">
            <v>A</v>
          </cell>
          <cell r="E35">
            <v>99.6478476190475</v>
          </cell>
          <cell r="F35">
            <v>0</v>
          </cell>
          <cell r="G35">
            <v>99.6407</v>
          </cell>
          <cell r="H35">
            <v>99.6478</v>
          </cell>
        </row>
        <row r="36">
          <cell r="A36" t="str">
            <v>INE141A16FQ7</v>
          </cell>
          <cell r="B36" t="str">
            <v>ORIENTAL BANK OF COMMERCE 13DEC12 CD</v>
          </cell>
          <cell r="C36">
            <v>0</v>
          </cell>
          <cell r="D36" t="str">
            <v>A</v>
          </cell>
          <cell r="E36">
            <v>98.8047678571428</v>
          </cell>
          <cell r="F36">
            <v>0</v>
          </cell>
          <cell r="G36">
            <v>98.7985</v>
          </cell>
          <cell r="H36">
            <v>98.8048</v>
          </cell>
        </row>
        <row r="37">
          <cell r="A37" t="str">
            <v>INE141A16FR5</v>
          </cell>
          <cell r="B37" t="str">
            <v>ORIENTAL BANK OF COMMMERCE 14DEC2012 CD</v>
          </cell>
          <cell r="C37">
            <v>0</v>
          </cell>
          <cell r="D37" t="str">
            <v>A</v>
          </cell>
          <cell r="E37">
            <v>98.7940227001128</v>
          </cell>
          <cell r="F37">
            <v>0</v>
          </cell>
          <cell r="G37">
            <v>98.7831</v>
          </cell>
          <cell r="H37">
            <v>98.794</v>
          </cell>
        </row>
        <row r="38">
          <cell r="A38" t="str">
            <v>INE608A16DY4</v>
          </cell>
          <cell r="B38" t="str">
            <v>PUNJAB AND SIND BANK 10DEC2012 CD</v>
          </cell>
          <cell r="C38">
            <v>0</v>
          </cell>
          <cell r="D38" t="str">
            <v>A</v>
          </cell>
          <cell r="E38">
            <v>98.8720500000001</v>
          </cell>
          <cell r="F38">
            <v>0</v>
          </cell>
          <cell r="G38">
            <v>98.8556</v>
          </cell>
          <cell r="H38">
            <v>98.8721</v>
          </cell>
        </row>
        <row r="39">
          <cell r="A39" t="str">
            <v>INE160A16GP7</v>
          </cell>
          <cell r="B39" t="str">
            <v>PUNJAB NATIONAL BANK 03DEC12 CD</v>
          </cell>
          <cell r="C39">
            <v>0</v>
          </cell>
          <cell r="D39" t="str">
            <v>A</v>
          </cell>
          <cell r="E39">
            <v>99.026686792453</v>
          </cell>
          <cell r="F39">
            <v>0</v>
          </cell>
          <cell r="G39">
            <v>99.0005</v>
          </cell>
          <cell r="H39">
            <v>99.0267</v>
          </cell>
        </row>
        <row r="40">
          <cell r="A40" t="str">
            <v>INE160A16GT9</v>
          </cell>
          <cell r="B40" t="str">
            <v>PUNJAB NATIONAL BANK 18DEC12 CD</v>
          </cell>
          <cell r="C40">
            <v>0</v>
          </cell>
          <cell r="D40" t="str">
            <v>A</v>
          </cell>
          <cell r="E40">
            <v>98.6929365235985</v>
          </cell>
          <cell r="F40">
            <v>0</v>
          </cell>
          <cell r="G40">
            <v>98.6871</v>
          </cell>
          <cell r="H40">
            <v>98.6929</v>
          </cell>
        </row>
        <row r="41">
          <cell r="A41" t="str">
            <v>INE160A16GL6</v>
          </cell>
          <cell r="B41" t="str">
            <v>PUNJAB NATIONAL BANK 23NOV12  CD</v>
          </cell>
          <cell r="C41">
            <v>0</v>
          </cell>
          <cell r="D41" t="str">
            <v>A</v>
          </cell>
          <cell r="E41">
            <v>99.2401</v>
          </cell>
          <cell r="F41">
            <v>0</v>
          </cell>
          <cell r="G41">
            <v>99.2397</v>
          </cell>
          <cell r="H41">
            <v>99.2401</v>
          </cell>
        </row>
        <row r="42">
          <cell r="A42" t="str">
            <v>INE891D14FC6</v>
          </cell>
          <cell r="B42" t="str">
            <v>REDINGTON (INDIA) 14DEC2012 CP</v>
          </cell>
          <cell r="C42">
            <v>0</v>
          </cell>
          <cell r="D42" t="str">
            <v>A</v>
          </cell>
          <cell r="E42">
            <v>98.7362327586207</v>
          </cell>
          <cell r="F42">
            <v>0</v>
          </cell>
          <cell r="G42">
            <v>98.7537</v>
          </cell>
          <cell r="H42">
            <v>98.7362</v>
          </cell>
        </row>
        <row r="43">
          <cell r="A43" t="str">
            <v>INE013A14HK2</v>
          </cell>
          <cell r="B43" t="str">
            <v>RELIANCE CAPITAL 07DEC2012 CP</v>
          </cell>
          <cell r="C43">
            <v>0</v>
          </cell>
          <cell r="D43" t="str">
            <v>A</v>
          </cell>
          <cell r="E43">
            <v>98.8681874902089</v>
          </cell>
          <cell r="F43">
            <v>0</v>
          </cell>
          <cell r="G43">
            <v>98.8521</v>
          </cell>
          <cell r="H43">
            <v>98.8682</v>
          </cell>
        </row>
        <row r="44">
          <cell r="A44" t="str">
            <v>INE018E14BS9</v>
          </cell>
          <cell r="B44" t="str">
            <v>SBI CARD AND PAYMENT SERVICE 20NOV12 CP</v>
          </cell>
          <cell r="C44">
            <v>0</v>
          </cell>
          <cell r="D44" t="str">
            <v>A</v>
          </cell>
          <cell r="E44">
            <v>99.3087</v>
          </cell>
          <cell r="F44">
            <v>0</v>
          </cell>
          <cell r="G44">
            <v>99.2858</v>
          </cell>
          <cell r="H44">
            <v>99.3087</v>
          </cell>
        </row>
        <row r="45">
          <cell r="A45" t="str">
            <v>INE498B14AF8</v>
          </cell>
          <cell r="B45" t="str">
            <v>SHOPPERS STOP 20NOV2012 CP</v>
          </cell>
          <cell r="C45">
            <v>0</v>
          </cell>
          <cell r="D45" t="str">
            <v>A</v>
          </cell>
          <cell r="E45">
            <v>99.1706795454553</v>
          </cell>
          <cell r="F45">
            <v>0</v>
          </cell>
          <cell r="G45">
            <v>99.1783</v>
          </cell>
          <cell r="H45">
            <v>99.1707</v>
          </cell>
        </row>
        <row r="46">
          <cell r="A46" t="str">
            <v>INE648A16EG5</v>
          </cell>
          <cell r="B46" t="str">
            <v>STATE BANK OF BIKANER AND JAIPUR 25OCT2012</v>
          </cell>
          <cell r="C46">
            <v>0</v>
          </cell>
          <cell r="D46" t="str">
            <v>A</v>
          </cell>
          <cell r="E46">
            <v>99.8898333333333</v>
          </cell>
          <cell r="F46">
            <v>0</v>
          </cell>
          <cell r="G46">
            <v>99.8657</v>
          </cell>
          <cell r="H46">
            <v>99.8898</v>
          </cell>
        </row>
        <row r="47">
          <cell r="A47" t="str">
            <v>INE649A16BU0</v>
          </cell>
          <cell r="B47" t="str">
            <v>STATE BANK OF HYDERABAD 06DEC2012 CD</v>
          </cell>
          <cell r="C47">
            <v>0</v>
          </cell>
          <cell r="D47" t="str">
            <v>A</v>
          </cell>
          <cell r="E47">
            <v>98.9636039215687</v>
          </cell>
          <cell r="F47">
            <v>0</v>
          </cell>
          <cell r="G47">
            <v>98.9514</v>
          </cell>
          <cell r="H47">
            <v>98.9636</v>
          </cell>
        </row>
        <row r="48">
          <cell r="A48" t="str">
            <v>INE651A16DI7</v>
          </cell>
          <cell r="B48" t="str">
            <v>STATE BANK OF MYSORE 17DEC2012 CD</v>
          </cell>
          <cell r="C48">
            <v>0</v>
          </cell>
          <cell r="D48" t="str">
            <v>A</v>
          </cell>
          <cell r="E48">
            <v>98.7174108156622</v>
          </cell>
          <cell r="F48">
            <v>0</v>
          </cell>
          <cell r="G48">
            <v>98.7091</v>
          </cell>
          <cell r="H48">
            <v>98.7174</v>
          </cell>
        </row>
        <row r="49">
          <cell r="A49" t="str">
            <v>INE652A16CZ1</v>
          </cell>
          <cell r="B49" t="str">
            <v>STATE BANK OF PATIALA 14DEC12 CD</v>
          </cell>
          <cell r="C49">
            <v>0</v>
          </cell>
          <cell r="D49" t="str">
            <v>A</v>
          </cell>
          <cell r="E49">
            <v>98.7859523815961</v>
          </cell>
          <cell r="F49">
            <v>0</v>
          </cell>
          <cell r="G49">
            <v>98.7751</v>
          </cell>
          <cell r="H49">
            <v>98.786</v>
          </cell>
        </row>
        <row r="50">
          <cell r="A50" t="str">
            <v>INE522D07396</v>
          </cell>
          <cell r="B50" t="str">
            <v>0.00% MANAPPURAM FINANCE 13NOV2013 ZCB</v>
          </cell>
          <cell r="C50">
            <v>0</v>
          </cell>
          <cell r="D50" t="str">
            <v>N</v>
          </cell>
          <cell r="E50">
            <v>87.37515745</v>
          </cell>
          <cell r="F50">
            <v>0</v>
          </cell>
          <cell r="G50">
            <v>87.3752</v>
          </cell>
          <cell r="H50">
            <v>0</v>
          </cell>
        </row>
        <row r="51">
          <cell r="A51" t="str">
            <v>INE308L14209</v>
          </cell>
          <cell r="B51" t="str">
            <v>0.00%KARVY FINANCE 14JUN13</v>
          </cell>
          <cell r="C51">
            <v>0</v>
          </cell>
          <cell r="D51" t="str">
            <v>N</v>
          </cell>
          <cell r="E51">
            <v>92.8721514330046</v>
          </cell>
          <cell r="F51">
            <v>0</v>
          </cell>
          <cell r="G51">
            <v>92.8722</v>
          </cell>
          <cell r="H51">
            <v>0</v>
          </cell>
        </row>
        <row r="52">
          <cell r="A52" t="str">
            <v>INE261F09HM2</v>
          </cell>
          <cell r="B52" t="str">
            <v>09.33% NABARD 12JUN17 NCD</v>
          </cell>
          <cell r="C52">
            <v>0</v>
          </cell>
          <cell r="D52" t="str">
            <v>N</v>
          </cell>
          <cell r="E52">
            <v>105.3159823</v>
          </cell>
          <cell r="F52">
            <v>3.3230137</v>
          </cell>
          <cell r="G52">
            <v>101.993</v>
          </cell>
          <cell r="H52">
            <v>0</v>
          </cell>
        </row>
        <row r="53">
          <cell r="A53" t="str">
            <v>INE001A07JB6</v>
          </cell>
          <cell r="B53" t="str">
            <v>09.60% HDFC 07AUG15 NCD</v>
          </cell>
          <cell r="C53">
            <v>0</v>
          </cell>
          <cell r="D53" t="str">
            <v>N</v>
          </cell>
          <cell r="E53">
            <v>103.10339558</v>
          </cell>
          <cell r="F53">
            <v>1.94630137</v>
          </cell>
          <cell r="G53">
            <v>101.1571</v>
          </cell>
          <cell r="H53">
            <v>0</v>
          </cell>
        </row>
        <row r="54">
          <cell r="A54" t="str">
            <v>INE001A07HD6</v>
          </cell>
          <cell r="B54" t="str">
            <v>09.65% HDFC LTD (SR I-015) 16AUG14 NCD</v>
          </cell>
          <cell r="C54">
            <v>0</v>
          </cell>
          <cell r="D54" t="str">
            <v>N</v>
          </cell>
          <cell r="E54">
            <v>102.70761324</v>
          </cell>
          <cell r="F54">
            <v>1.71849315</v>
          </cell>
          <cell r="G54">
            <v>100.9891</v>
          </cell>
          <cell r="H54">
            <v>0</v>
          </cell>
        </row>
        <row r="55">
          <cell r="A55" t="str">
            <v>INE296A07773</v>
          </cell>
          <cell r="B55" t="str">
            <v>10.05% BAJAJ FINANCE 11AUG2014 NCD</v>
          </cell>
          <cell r="C55">
            <v>0</v>
          </cell>
          <cell r="D55" t="str">
            <v>N</v>
          </cell>
          <cell r="E55">
            <v>102.66267194</v>
          </cell>
          <cell r="F55">
            <v>1.95493151</v>
          </cell>
          <cell r="G55">
            <v>100.7077</v>
          </cell>
          <cell r="H55">
            <v>0</v>
          </cell>
        </row>
        <row r="56">
          <cell r="A56" t="str">
            <v>INE667F07AA4</v>
          </cell>
          <cell r="B56" t="str">
            <v>10.07% SUNDARAM BNP HOME FIN 08AUG2014 NCD</v>
          </cell>
          <cell r="C56">
            <v>0</v>
          </cell>
          <cell r="D56" t="str">
            <v>N</v>
          </cell>
          <cell r="E56">
            <v>102.78166501</v>
          </cell>
          <cell r="F56">
            <v>2.014</v>
          </cell>
          <cell r="G56">
            <v>100.7677</v>
          </cell>
          <cell r="H56">
            <v>0</v>
          </cell>
        </row>
        <row r="57">
          <cell r="A57" t="str">
            <v>INE115A07AS7</v>
          </cell>
          <cell r="B57" t="str">
            <v>10.20% LIC HOUSING FINANCE 07JUN2013 NCD</v>
          </cell>
          <cell r="C57">
            <v>0</v>
          </cell>
          <cell r="D57" t="str">
            <v>N</v>
          </cell>
          <cell r="E57">
            <v>104.31827644</v>
          </cell>
          <cell r="F57">
            <v>3.77260274</v>
          </cell>
          <cell r="G57">
            <v>100.5457</v>
          </cell>
          <cell r="H57">
            <v>0</v>
          </cell>
        </row>
        <row r="58">
          <cell r="A58" t="str">
            <v>INE535H07183</v>
          </cell>
          <cell r="B58" t="str">
            <v>10.75% FULLERTON INDIA CREDIT 28AUG14 NCD</v>
          </cell>
          <cell r="C58">
            <v>0</v>
          </cell>
          <cell r="D58" t="str">
            <v>N</v>
          </cell>
          <cell r="E58">
            <v>102.3286893</v>
          </cell>
          <cell r="F58">
            <v>1.5609589</v>
          </cell>
          <cell r="G58">
            <v>100.7677</v>
          </cell>
          <cell r="H58">
            <v>0</v>
          </cell>
        </row>
        <row r="59">
          <cell r="A59" t="str">
            <v>INE721A07986</v>
          </cell>
          <cell r="B59" t="str">
            <v>11.00% SHRIRAM TRANSPORT FINANCE 26AUG2014</v>
          </cell>
          <cell r="C59">
            <v>0</v>
          </cell>
          <cell r="D59" t="str">
            <v>N</v>
          </cell>
          <cell r="E59">
            <v>107.10966633</v>
          </cell>
          <cell r="F59">
            <v>6.08767123</v>
          </cell>
          <cell r="G59">
            <v>101.022</v>
          </cell>
          <cell r="H59">
            <v>0</v>
          </cell>
        </row>
        <row r="60">
          <cell r="A60" t="str">
            <v>INE866I07206</v>
          </cell>
          <cell r="B60" t="str">
            <v>11.70% INDIA INFOLINE 18AUG14 NCD</v>
          </cell>
          <cell r="C60">
            <v>0</v>
          </cell>
          <cell r="D60" t="str">
            <v>N</v>
          </cell>
          <cell r="E60">
            <v>103.102176</v>
          </cell>
          <cell r="F60">
            <v>2.01945205</v>
          </cell>
          <cell r="G60">
            <v>101.0827</v>
          </cell>
          <cell r="H60">
            <v>0</v>
          </cell>
        </row>
        <row r="61">
          <cell r="A61" t="str">
            <v>INE414G07068</v>
          </cell>
          <cell r="B61" t="str">
            <v>12.00% MUTHOOT FINANCE 14SEP2013 NCD</v>
          </cell>
          <cell r="C61">
            <v>0</v>
          </cell>
          <cell r="D61" t="str">
            <v>N</v>
          </cell>
          <cell r="E61">
            <v>102.87760981</v>
          </cell>
          <cell r="F61">
            <v>1.18356164</v>
          </cell>
          <cell r="G61">
            <v>101.694</v>
          </cell>
          <cell r="H61">
            <v>0</v>
          </cell>
        </row>
        <row r="62">
          <cell r="A62" t="str">
            <v>INE522D07321</v>
          </cell>
          <cell r="B62" t="str">
            <v>12.20% MANAPPURAM FIN 08SEP2013 NCD</v>
          </cell>
          <cell r="C62">
            <v>0</v>
          </cell>
          <cell r="D62" t="str">
            <v>N</v>
          </cell>
          <cell r="E62">
            <v>100.10868851</v>
          </cell>
          <cell r="F62">
            <v>1.40383562</v>
          </cell>
          <cell r="G62">
            <v>98.7049</v>
          </cell>
          <cell r="H62">
            <v>0</v>
          </cell>
        </row>
        <row r="63">
          <cell r="A63" t="str">
            <v>INE866I08139</v>
          </cell>
          <cell r="B63" t="str">
            <v>12.75% INDIA INFOLINE FINANCE 17SEP18 NCD</v>
          </cell>
          <cell r="C63">
            <v>0</v>
          </cell>
          <cell r="D63" t="str">
            <v>N</v>
          </cell>
          <cell r="E63">
            <v>101.15606201</v>
          </cell>
          <cell r="F63">
            <v>0.06986301</v>
          </cell>
          <cell r="G63">
            <v>101.0862</v>
          </cell>
          <cell r="H63">
            <v>0</v>
          </cell>
        </row>
        <row r="64">
          <cell r="A64" t="str">
            <v>INE134E08EY8</v>
          </cell>
          <cell r="B64" t="str">
            <v>8.85% POWER FINANCE CORP SR93A 15OCT2014</v>
          </cell>
          <cell r="C64">
            <v>0</v>
          </cell>
          <cell r="D64" t="str">
            <v>N</v>
          </cell>
          <cell r="E64">
            <v>100.3444128</v>
          </cell>
          <cell r="F64">
            <v>0.12123288</v>
          </cell>
          <cell r="G64">
            <v>100.2232</v>
          </cell>
          <cell r="H64">
            <v>0</v>
          </cell>
        </row>
        <row r="65">
          <cell r="A65" t="str">
            <v>INE514E08BJ8</v>
          </cell>
          <cell r="B65" t="str">
            <v>9.14% EXIM BANK 01AUG22 NCD</v>
          </cell>
          <cell r="C65">
            <v>0</v>
          </cell>
          <cell r="D65" t="str">
            <v>N</v>
          </cell>
          <cell r="E65">
            <v>103.65561839</v>
          </cell>
          <cell r="F65">
            <v>2.00328767</v>
          </cell>
          <cell r="G65">
            <v>101.6523</v>
          </cell>
          <cell r="H65">
            <v>0</v>
          </cell>
        </row>
        <row r="66">
          <cell r="A66" t="str">
            <v>INE752E07FO7</v>
          </cell>
          <cell r="B66" t="str">
            <v>9.20% POWER GRID CORPORATION OF INDIA 12MAR2021 NCD</v>
          </cell>
          <cell r="C66">
            <v>0</v>
          </cell>
          <cell r="D66" t="str">
            <v>N</v>
          </cell>
          <cell r="E66">
            <v>107.51600278</v>
          </cell>
          <cell r="F66">
            <v>5.59561644</v>
          </cell>
          <cell r="G66">
            <v>101.9204</v>
          </cell>
          <cell r="H66">
            <v>0</v>
          </cell>
        </row>
        <row r="67">
          <cell r="A67" t="str">
            <v>INE089A08051</v>
          </cell>
          <cell r="B67" t="str">
            <v>9.25% DR. REDDYS LAB 24MAR14 NCD</v>
          </cell>
          <cell r="C67">
            <v>0</v>
          </cell>
          <cell r="D67" t="str">
            <v>N</v>
          </cell>
          <cell r="E67">
            <v>105.79235277</v>
          </cell>
          <cell r="F67">
            <v>5.32191781</v>
          </cell>
          <cell r="G67">
            <v>100.4704</v>
          </cell>
          <cell r="H67">
            <v>0</v>
          </cell>
        </row>
        <row r="68">
          <cell r="A68" t="str">
            <v>INE752E07JI1</v>
          </cell>
          <cell r="B68" t="str">
            <v>9.25% POWER GRID CORPORATION OF INDIA 26DEC2022 NCD</v>
          </cell>
          <cell r="C68">
            <v>0</v>
          </cell>
          <cell r="D68" t="str">
            <v>N</v>
          </cell>
          <cell r="E68">
            <v>110.13955826</v>
          </cell>
          <cell r="F68">
            <v>7.55669399</v>
          </cell>
          <cell r="G68">
            <v>102.5829</v>
          </cell>
          <cell r="H68">
            <v>0</v>
          </cell>
        </row>
        <row r="69">
          <cell r="A69" t="str">
            <v>INE020B08773</v>
          </cell>
          <cell r="B69" t="str">
            <v>9.25% REC 27AUG17 NCD</v>
          </cell>
          <cell r="C69">
            <v>0</v>
          </cell>
          <cell r="D69" t="str">
            <v>N</v>
          </cell>
          <cell r="E69">
            <v>102.80559614</v>
          </cell>
          <cell r="F69">
            <v>1.36849315</v>
          </cell>
          <cell r="G69">
            <v>101.4371</v>
          </cell>
          <cell r="H69">
            <v>0</v>
          </cell>
        </row>
        <row r="70">
          <cell r="A70" t="str">
            <v>INE134E08EW2</v>
          </cell>
          <cell r="B70" t="str">
            <v>9.27% PFC 21AUG17 NCD</v>
          </cell>
          <cell r="C70">
            <v>0</v>
          </cell>
          <cell r="D70" t="str">
            <v>N</v>
          </cell>
          <cell r="E70">
            <v>102.95146704</v>
          </cell>
          <cell r="F70">
            <v>1.52383562</v>
          </cell>
          <cell r="G70">
            <v>101.4276</v>
          </cell>
          <cell r="H70">
            <v>0</v>
          </cell>
        </row>
        <row r="71">
          <cell r="A71" t="str">
            <v>INE043D07CH4</v>
          </cell>
          <cell r="B71" t="str">
            <v>9.37% IDFC 27APR2015 NCD</v>
          </cell>
          <cell r="C71">
            <v>0</v>
          </cell>
          <cell r="D71" t="str">
            <v>N</v>
          </cell>
          <cell r="E71">
            <v>102.4835099</v>
          </cell>
          <cell r="F71">
            <v>1.18087671</v>
          </cell>
          <cell r="G71">
            <v>101.3026</v>
          </cell>
          <cell r="H71">
            <v>0</v>
          </cell>
        </row>
        <row r="72">
          <cell r="A72" t="str">
            <v>INE261F09GQ5</v>
          </cell>
          <cell r="B72" t="str">
            <v>9.38% NABARD 15SEP2014 NCD</v>
          </cell>
          <cell r="C72">
            <v>0</v>
          </cell>
          <cell r="D72" t="str">
            <v>N</v>
          </cell>
          <cell r="E72">
            <v>102.06509772</v>
          </cell>
          <cell r="F72">
            <v>0.89945205</v>
          </cell>
          <cell r="G72">
            <v>101.1656</v>
          </cell>
          <cell r="H72">
            <v>0</v>
          </cell>
        </row>
        <row r="73">
          <cell r="A73" t="str">
            <v>INE134E08EQ4</v>
          </cell>
          <cell r="B73" t="str">
            <v>9.46% PFC LTD 02MAY15 NCD</v>
          </cell>
          <cell r="C73">
            <v>0</v>
          </cell>
          <cell r="D73" t="str">
            <v>N</v>
          </cell>
          <cell r="E73">
            <v>105.97532454</v>
          </cell>
          <cell r="F73">
            <v>4.43194521</v>
          </cell>
          <cell r="G73">
            <v>101.5434</v>
          </cell>
          <cell r="H73">
            <v>0</v>
          </cell>
        </row>
        <row r="74">
          <cell r="A74" t="str">
            <v>INE038A07266</v>
          </cell>
          <cell r="B74" t="str">
            <v>9.55% HINDALCO INDUSTRIES 27JUN22NCD</v>
          </cell>
          <cell r="C74">
            <v>0</v>
          </cell>
          <cell r="D74" t="str">
            <v>N</v>
          </cell>
          <cell r="E74">
            <v>104.81567286</v>
          </cell>
          <cell r="F74">
            <v>3.00890411</v>
          </cell>
          <cell r="G74">
            <v>101.8068</v>
          </cell>
          <cell r="H74">
            <v>0</v>
          </cell>
        </row>
        <row r="75">
          <cell r="A75" t="str">
            <v>INE001A07JG5</v>
          </cell>
          <cell r="B75" t="str">
            <v>9.58% HDFC NCD 29-08-2015</v>
          </cell>
          <cell r="C75">
            <v>0</v>
          </cell>
          <cell r="D75" t="str">
            <v>N</v>
          </cell>
          <cell r="E75">
            <v>102.48876632</v>
          </cell>
          <cell r="F75">
            <v>1.36482192</v>
          </cell>
          <cell r="G75">
            <v>101.1239</v>
          </cell>
          <cell r="H75">
            <v>0</v>
          </cell>
        </row>
        <row r="76">
          <cell r="A76" t="str">
            <v>INE261F09GH4</v>
          </cell>
          <cell r="B76" t="str">
            <v>9.70% NABARD 16JUN2014 NCD</v>
          </cell>
          <cell r="C76">
            <v>0</v>
          </cell>
          <cell r="D76" t="str">
            <v>N</v>
          </cell>
          <cell r="E76">
            <v>104.84531549</v>
          </cell>
          <cell r="F76">
            <v>3.29534247</v>
          </cell>
          <cell r="G76">
            <v>101.55</v>
          </cell>
          <cell r="H76">
            <v>0</v>
          </cell>
        </row>
        <row r="77">
          <cell r="A77" t="str">
            <v>INE043D07BO2</v>
          </cell>
          <cell r="B77" t="str">
            <v>9.75% IDFC - 11-Jul-2014</v>
          </cell>
          <cell r="C77">
            <v>0</v>
          </cell>
          <cell r="D77" t="str">
            <v>N</v>
          </cell>
          <cell r="E77">
            <v>104.32729905</v>
          </cell>
          <cell r="F77">
            <v>2.69794521</v>
          </cell>
          <cell r="G77">
            <v>101.6294</v>
          </cell>
          <cell r="H77">
            <v>0</v>
          </cell>
        </row>
        <row r="78">
          <cell r="A78" t="str">
            <v>INE115A07BT3</v>
          </cell>
          <cell r="B78" t="str">
            <v>9.80% LIC HOUSING FINANCE 09JAN2015 NCD</v>
          </cell>
          <cell r="C78">
            <v>0</v>
          </cell>
          <cell r="D78" t="str">
            <v>N</v>
          </cell>
          <cell r="E78">
            <v>108.99264846</v>
          </cell>
          <cell r="F78">
            <v>7.63114754</v>
          </cell>
          <cell r="G78">
            <v>101.3615</v>
          </cell>
          <cell r="H78">
            <v>0</v>
          </cell>
        </row>
        <row r="79">
          <cell r="A79" t="str">
            <v>INE860H07250</v>
          </cell>
          <cell r="B79" t="str">
            <v>9.90% ADITYA BIRLA FINANCE 19SEP2014 NCD</v>
          </cell>
          <cell r="C79">
            <v>0</v>
          </cell>
          <cell r="D79" t="str">
            <v>N</v>
          </cell>
          <cell r="E79">
            <v>101.24194039</v>
          </cell>
          <cell r="F79">
            <v>0.81369863</v>
          </cell>
          <cell r="G79">
            <v>100.4282</v>
          </cell>
          <cell r="H79">
            <v>0</v>
          </cell>
        </row>
        <row r="80">
          <cell r="A80" t="str">
            <v>INE115A07CJ2</v>
          </cell>
          <cell r="B80" t="str">
            <v>9.90% LIC Housing Fin. - 17-May-2014</v>
          </cell>
          <cell r="C80">
            <v>0</v>
          </cell>
          <cell r="D80" t="str">
            <v>N</v>
          </cell>
          <cell r="E80">
            <v>105.27985798</v>
          </cell>
          <cell r="F80">
            <v>4.23123288</v>
          </cell>
          <cell r="G80">
            <v>101.0486</v>
          </cell>
          <cell r="H80">
            <v>0</v>
          </cell>
        </row>
        <row r="81">
          <cell r="A81" t="str">
            <v>INE483A16CJ5</v>
          </cell>
          <cell r="B81" t="str">
            <v>CENTRAL BANK OF INDIA 11MAR13 CD</v>
          </cell>
          <cell r="C81">
            <v>0</v>
          </cell>
          <cell r="D81" t="str">
            <v>N</v>
          </cell>
          <cell r="E81">
            <v>96.8573633355871</v>
          </cell>
          <cell r="F81">
            <v>0</v>
          </cell>
          <cell r="G81">
            <v>96.8574</v>
          </cell>
          <cell r="H81">
            <v>0</v>
          </cell>
        </row>
        <row r="82">
          <cell r="A82" t="str">
            <v>INE535H14BN6</v>
          </cell>
          <cell r="B82" t="str">
            <v>FULLERTON INDIA CREDIT CO.LTD 21MAR13 CP</v>
          </cell>
          <cell r="C82">
            <v>0</v>
          </cell>
          <cell r="D82" t="str">
            <v>N</v>
          </cell>
          <cell r="E82">
            <v>96.017458867699</v>
          </cell>
          <cell r="F82">
            <v>0</v>
          </cell>
          <cell r="G82">
            <v>96.0175</v>
          </cell>
          <cell r="H82">
            <v>0</v>
          </cell>
        </row>
        <row r="83">
          <cell r="A83" t="str">
            <v>INE688I14622</v>
          </cell>
          <cell r="B83" t="str">
            <v>FUTURE CAP HOLDINGS LTD 20DEC12 CP</v>
          </cell>
          <cell r="C83">
            <v>0</v>
          </cell>
          <cell r="D83" t="str">
            <v>N</v>
          </cell>
          <cell r="E83">
            <v>98.3602802324806</v>
          </cell>
          <cell r="F83">
            <v>0</v>
          </cell>
          <cell r="G83">
            <v>98.3603</v>
          </cell>
          <cell r="H83">
            <v>0</v>
          </cell>
        </row>
        <row r="84">
          <cell r="A84" t="str">
            <v>INE090A16TF0</v>
          </cell>
          <cell r="B84" t="str">
            <v>ICICI BANK 21MAR2013 CD</v>
          </cell>
          <cell r="C84">
            <v>0</v>
          </cell>
          <cell r="D84" t="str">
            <v>N</v>
          </cell>
          <cell r="E84">
            <v>96.6318121456392</v>
          </cell>
          <cell r="F84">
            <v>0</v>
          </cell>
          <cell r="G84">
            <v>96.6318</v>
          </cell>
          <cell r="H84">
            <v>0</v>
          </cell>
        </row>
        <row r="85">
          <cell r="A85" t="str">
            <v>INE121H14AP2</v>
          </cell>
          <cell r="B85" t="str">
            <v>IL&amp;FS FINANCIAL SERVICES 29AUG2013 CP</v>
          </cell>
          <cell r="C85">
            <v>0</v>
          </cell>
          <cell r="D85" t="str">
            <v>N</v>
          </cell>
          <cell r="E85">
            <v>92.6691704268558</v>
          </cell>
          <cell r="F85">
            <v>0</v>
          </cell>
          <cell r="G85">
            <v>92.6692</v>
          </cell>
          <cell r="H85">
            <v>0</v>
          </cell>
        </row>
        <row r="86">
          <cell r="A86" t="str">
            <v>INE866I07230</v>
          </cell>
          <cell r="B86" t="str">
            <v>INDIA INFOLINE 11.90% 18AUG16 OPT 3 NCD</v>
          </cell>
          <cell r="C86">
            <v>0</v>
          </cell>
          <cell r="D86" t="str">
            <v>N</v>
          </cell>
          <cell r="E86">
            <v>109.33114432</v>
          </cell>
          <cell r="F86">
            <v>6.58575342</v>
          </cell>
          <cell r="G86">
            <v>102.7454</v>
          </cell>
          <cell r="H86">
            <v>0</v>
          </cell>
        </row>
        <row r="87">
          <cell r="A87" t="str">
            <v>INE866I14CG5</v>
          </cell>
          <cell r="B87" t="str">
            <v>INDIA INFOLINE FINANCE LTD 12APR13 CP</v>
          </cell>
          <cell r="C87">
            <v>0</v>
          </cell>
          <cell r="D87" t="str">
            <v>N</v>
          </cell>
          <cell r="E87">
            <v>95.4118032242654</v>
          </cell>
          <cell r="F87">
            <v>0</v>
          </cell>
          <cell r="G87">
            <v>95.4118</v>
          </cell>
          <cell r="H87">
            <v>0</v>
          </cell>
        </row>
        <row r="88">
          <cell r="A88" t="str">
            <v>INE846E14187</v>
          </cell>
          <cell r="B88" t="str">
            <v>KARVY STOCK BROKING LTD 27DEC12 CP</v>
          </cell>
          <cell r="C88">
            <v>0</v>
          </cell>
          <cell r="D88" t="str">
            <v>N</v>
          </cell>
          <cell r="E88">
            <v>98.1755486399324</v>
          </cell>
          <cell r="F88">
            <v>0</v>
          </cell>
          <cell r="G88">
            <v>98.1755</v>
          </cell>
          <cell r="H88">
            <v>0</v>
          </cell>
        </row>
        <row r="89">
          <cell r="A89" t="str">
            <v>INE237A16QD8</v>
          </cell>
          <cell r="B89" t="str">
            <v>KOTAK MAHINDRA BANK 08AUG2013 CD</v>
          </cell>
          <cell r="C89">
            <v>0</v>
          </cell>
          <cell r="D89" t="str">
            <v>N</v>
          </cell>
          <cell r="E89">
            <v>93.6259456220508</v>
          </cell>
          <cell r="F89">
            <v>0</v>
          </cell>
          <cell r="G89">
            <v>93.6259</v>
          </cell>
          <cell r="H89">
            <v>0</v>
          </cell>
        </row>
        <row r="90">
          <cell r="A90" t="str">
            <v>INE549K07030</v>
          </cell>
          <cell r="B90" t="str">
            <v>MUTHOOT FINCORP LTD 12.75% 25JAN13 NCD</v>
          </cell>
          <cell r="C90">
            <v>0</v>
          </cell>
          <cell r="D90" t="str">
            <v>N</v>
          </cell>
          <cell r="E90">
            <v>113.10233343</v>
          </cell>
          <cell r="F90">
            <v>12.57581967</v>
          </cell>
          <cell r="G90">
            <v>100.5265</v>
          </cell>
          <cell r="H90">
            <v>0</v>
          </cell>
        </row>
        <row r="91">
          <cell r="A91" t="str">
            <v>INE141A16IF4</v>
          </cell>
          <cell r="B91" t="str">
            <v>ORIENTAL BANK OF COMMERCE 05AUG2013 CD</v>
          </cell>
          <cell r="C91">
            <v>0</v>
          </cell>
          <cell r="D91" t="str">
            <v>N</v>
          </cell>
          <cell r="E91">
            <v>93.7116287787128</v>
          </cell>
          <cell r="F91">
            <v>0</v>
          </cell>
          <cell r="G91">
            <v>93.7116</v>
          </cell>
          <cell r="H91">
            <v>0</v>
          </cell>
        </row>
        <row r="92">
          <cell r="A92" t="str">
            <v>INE141A16GG6</v>
          </cell>
          <cell r="B92" t="str">
            <v>ORIENTAL BANK OF COMMERCE 18FEB2013 CD</v>
          </cell>
          <cell r="C92">
            <v>0</v>
          </cell>
          <cell r="D92" t="str">
            <v>N</v>
          </cell>
          <cell r="E92">
            <v>97.3096157363245</v>
          </cell>
          <cell r="F92">
            <v>0</v>
          </cell>
          <cell r="G92">
            <v>97.3096</v>
          </cell>
          <cell r="H92">
            <v>0</v>
          </cell>
        </row>
        <row r="93">
          <cell r="A93" t="str">
            <v>INE020B08757</v>
          </cell>
          <cell r="B93" t="str">
            <v>REC LTD. 9.40% 20JUL17 NCD</v>
          </cell>
          <cell r="C93">
            <v>0</v>
          </cell>
          <cell r="D93" t="str">
            <v>N</v>
          </cell>
          <cell r="E93">
            <v>104.31646949</v>
          </cell>
          <cell r="F93">
            <v>2.36931507</v>
          </cell>
          <cell r="G93">
            <v>101.9472</v>
          </cell>
          <cell r="H93">
            <v>0</v>
          </cell>
        </row>
        <row r="94">
          <cell r="A94" t="str">
            <v>INE013A07KX3</v>
          </cell>
          <cell r="B94" t="str">
            <v>RELIANCE CAPITAL LTD 08.25% 03MAY13 NCD</v>
          </cell>
          <cell r="C94">
            <v>0</v>
          </cell>
          <cell r="D94" t="str">
            <v>N</v>
          </cell>
          <cell r="E94">
            <v>102.6847319</v>
          </cell>
          <cell r="F94">
            <v>3.79726027</v>
          </cell>
          <cell r="G94">
            <v>98.8875</v>
          </cell>
          <cell r="H94">
            <v>0</v>
          </cell>
        </row>
        <row r="95">
          <cell r="A95" t="str">
            <v>INE958G07643</v>
          </cell>
          <cell r="B95" t="str">
            <v>RELIGARE FINVEST 12.50% 06JUN13 NCD</v>
          </cell>
          <cell r="C95">
            <v>0</v>
          </cell>
          <cell r="D95" t="str">
            <v>N</v>
          </cell>
          <cell r="E95">
            <v>105.33142575</v>
          </cell>
          <cell r="F95">
            <v>4.62328767</v>
          </cell>
          <cell r="G95">
            <v>100.7081</v>
          </cell>
          <cell r="H95">
            <v>0</v>
          </cell>
        </row>
        <row r="96">
          <cell r="A96" t="str">
            <v>INE657K07106</v>
          </cell>
          <cell r="B96" t="str">
            <v>RHC HOLDING PRVT LTD 12.50% 29JAN13 NCD</v>
          </cell>
          <cell r="C96">
            <v>0</v>
          </cell>
          <cell r="D96" t="str">
            <v>N</v>
          </cell>
          <cell r="E96">
            <v>109.23448297</v>
          </cell>
          <cell r="F96">
            <v>8.98224044</v>
          </cell>
          <cell r="G96">
            <v>100.2522</v>
          </cell>
          <cell r="H96">
            <v>0</v>
          </cell>
        </row>
        <row r="97">
          <cell r="A97" t="str">
            <v>INE722A07398</v>
          </cell>
          <cell r="B97" t="str">
            <v>SHRIRAM CITY UNION FINANCE 19JUL2013 ZCB</v>
          </cell>
          <cell r="C97">
            <v>0</v>
          </cell>
          <cell r="D97" t="str">
            <v>N</v>
          </cell>
          <cell r="E97">
            <v>102.89499659</v>
          </cell>
          <cell r="F97">
            <v>0</v>
          </cell>
          <cell r="G97">
            <v>102.895</v>
          </cell>
          <cell r="H97">
            <v>0</v>
          </cell>
        </row>
        <row r="98">
          <cell r="A98" t="str">
            <v>INE020E14AM0</v>
          </cell>
          <cell r="B98" t="str">
            <v>STCI FINANCE 14JAN2013 CP</v>
          </cell>
          <cell r="C98">
            <v>0</v>
          </cell>
          <cell r="D98" t="str">
            <v>N</v>
          </cell>
          <cell r="E98">
            <v>97.9596481396792</v>
          </cell>
          <cell r="F98">
            <v>0</v>
          </cell>
          <cell r="G98">
            <v>97.9596</v>
          </cell>
          <cell r="H98">
            <v>0</v>
          </cell>
        </row>
        <row r="99">
          <cell r="A99" t="str">
            <v>INE037E14209</v>
          </cell>
          <cell r="B99" t="str">
            <v>TATA TELESERVICES 13MAR2013 CP</v>
          </cell>
          <cell r="C99">
            <v>0</v>
          </cell>
          <cell r="D99" t="str">
            <v>N</v>
          </cell>
          <cell r="E99">
            <v>96.2913327248073</v>
          </cell>
          <cell r="F99">
            <v>0</v>
          </cell>
          <cell r="G99">
            <v>96.2913</v>
          </cell>
          <cell r="H99">
            <v>0</v>
          </cell>
        </row>
        <row r="100">
          <cell r="A100" t="str">
            <v>INE705A16EJ7</v>
          </cell>
          <cell r="B100" t="str">
            <v>VIJAYA BANK 06MAR2013 CD</v>
          </cell>
          <cell r="C100">
            <v>0</v>
          </cell>
          <cell r="D100" t="str">
            <v>N</v>
          </cell>
          <cell r="E100">
            <v>96.9646607644853</v>
          </cell>
          <cell r="F100">
            <v>0</v>
          </cell>
          <cell r="G100">
            <v>96.9647</v>
          </cell>
          <cell r="H100">
            <v>0</v>
          </cell>
        </row>
        <row r="101">
          <cell r="A101" t="str">
            <v>INE528G16RI4</v>
          </cell>
          <cell r="B101" t="str">
            <v>YES BANK 04JAN2013 CD</v>
          </cell>
          <cell r="C101">
            <v>0</v>
          </cell>
          <cell r="D101" t="str">
            <v>N</v>
          </cell>
          <cell r="E101">
            <v>98.2870585295394</v>
          </cell>
          <cell r="F101">
            <v>0</v>
          </cell>
          <cell r="G101">
            <v>98.2871</v>
          </cell>
          <cell r="H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O7" sqref="O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41204</v>
      </c>
      <c r="F4" s="7">
        <f>+E4-I4</f>
        <v>3</v>
      </c>
      <c r="G4" s="2" t="s">
        <v>15</v>
      </c>
      <c r="H4" s="6">
        <v>41201</v>
      </c>
      <c r="I4" s="6">
        <v>41201</v>
      </c>
      <c r="J4" s="6">
        <v>41201</v>
      </c>
      <c r="K4" s="8">
        <v>0</v>
      </c>
      <c r="L4" s="8">
        <v>25400000</v>
      </c>
      <c r="M4" s="4">
        <v>99.93544061</v>
      </c>
      <c r="N4" s="3">
        <v>7.8598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41204</v>
      </c>
      <c r="F5" s="7">
        <f aca="true" t="shared" si="0" ref="F5:F16">+E5-I5</f>
        <v>3</v>
      </c>
      <c r="G5" s="2" t="s">
        <v>15</v>
      </c>
      <c r="H5" s="6">
        <v>41201</v>
      </c>
      <c r="I5" s="6">
        <v>41201</v>
      </c>
      <c r="J5" s="6">
        <v>41201</v>
      </c>
      <c r="K5" s="8">
        <v>0</v>
      </c>
      <c r="L5" s="8">
        <v>20900000</v>
      </c>
      <c r="M5" s="4">
        <v>99.93544061</v>
      </c>
      <c r="N5" s="3">
        <v>7.8598</v>
      </c>
      <c r="O5" s="3" t="s">
        <v>16</v>
      </c>
    </row>
    <row r="6" spans="1:15" ht="11.25">
      <c r="A6" s="2">
        <v>3</v>
      </c>
      <c r="B6" s="1" t="s">
        <v>30</v>
      </c>
      <c r="C6" s="1" t="s">
        <v>36</v>
      </c>
      <c r="D6" s="1" t="s">
        <v>25</v>
      </c>
      <c r="E6" s="6">
        <v>41207</v>
      </c>
      <c r="F6" s="7">
        <f t="shared" si="0"/>
        <v>6</v>
      </c>
      <c r="G6" s="2" t="s">
        <v>15</v>
      </c>
      <c r="H6" s="6">
        <v>41201</v>
      </c>
      <c r="I6" s="6">
        <v>41201</v>
      </c>
      <c r="J6" s="6">
        <v>41201</v>
      </c>
      <c r="K6" s="8">
        <v>500000</v>
      </c>
      <c r="L6" s="8">
        <v>49933900</v>
      </c>
      <c r="M6" s="4">
        <f>IF(VLOOKUP(C6,'[2]valuaiton1910-F'!$A$1:$H$101,8,0)&gt;0,VLOOKUP(C6,'[2]valuaiton1910-F'!$A$1:$H$101,8,0),VLOOKUP(C6,'[2]valuaiton1910-F'!$A$1:$H$101,7,0))</f>
        <v>99.8883</v>
      </c>
      <c r="N6" s="3">
        <v>8.05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26</v>
      </c>
      <c r="E7" s="6">
        <v>41204</v>
      </c>
      <c r="F7" s="7">
        <f t="shared" si="0"/>
        <v>3</v>
      </c>
      <c r="G7" s="2" t="s">
        <v>15</v>
      </c>
      <c r="H7" s="6">
        <v>41201</v>
      </c>
      <c r="I7" s="6">
        <v>41201</v>
      </c>
      <c r="J7" s="6">
        <v>41201</v>
      </c>
      <c r="K7" s="8">
        <v>0</v>
      </c>
      <c r="L7" s="8">
        <v>60500000</v>
      </c>
      <c r="M7" s="4">
        <v>99.93544061</v>
      </c>
      <c r="N7" s="3">
        <v>7.8598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17</v>
      </c>
      <c r="E8" s="6">
        <v>41204</v>
      </c>
      <c r="F8" s="7">
        <f t="shared" si="0"/>
        <v>3</v>
      </c>
      <c r="G8" s="2" t="s">
        <v>15</v>
      </c>
      <c r="H8" s="6">
        <v>41201</v>
      </c>
      <c r="I8" s="6">
        <v>41201</v>
      </c>
      <c r="J8" s="6">
        <v>41201</v>
      </c>
      <c r="K8" s="8">
        <v>0</v>
      </c>
      <c r="L8" s="8">
        <v>27800000</v>
      </c>
      <c r="M8" s="4">
        <v>99.93544061</v>
      </c>
      <c r="N8" s="3">
        <v>7.8598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17</v>
      </c>
      <c r="E9" s="6">
        <v>41204</v>
      </c>
      <c r="F9" s="7">
        <f t="shared" si="0"/>
        <v>2</v>
      </c>
      <c r="G9" s="2" t="s">
        <v>28</v>
      </c>
      <c r="H9" s="6">
        <v>41201</v>
      </c>
      <c r="I9" s="6">
        <v>41202</v>
      </c>
      <c r="J9" s="6">
        <v>41201</v>
      </c>
      <c r="K9" s="8">
        <v>0</v>
      </c>
      <c r="L9" s="8">
        <v>500000</v>
      </c>
      <c r="M9" s="4">
        <v>99.95618359</v>
      </c>
      <c r="N9" s="3">
        <v>8</v>
      </c>
      <c r="O9" s="3" t="s">
        <v>16</v>
      </c>
    </row>
    <row r="10" spans="1:15" ht="11.25">
      <c r="A10" s="2">
        <v>7</v>
      </c>
      <c r="B10" s="1" t="s">
        <v>30</v>
      </c>
      <c r="C10" s="1" t="s">
        <v>36</v>
      </c>
      <c r="D10" s="1" t="s">
        <v>17</v>
      </c>
      <c r="E10" s="6">
        <v>41207</v>
      </c>
      <c r="F10" s="7">
        <f t="shared" si="0"/>
        <v>6</v>
      </c>
      <c r="G10" s="2" t="s">
        <v>15</v>
      </c>
      <c r="H10" s="6">
        <v>41201</v>
      </c>
      <c r="I10" s="6">
        <v>41201</v>
      </c>
      <c r="J10" s="6">
        <v>41201</v>
      </c>
      <c r="K10" s="8">
        <v>1500000</v>
      </c>
      <c r="L10" s="8">
        <v>149801700</v>
      </c>
      <c r="M10" s="4">
        <f>IF(VLOOKUP(C10,'[2]valuaiton1910-F'!$A$1:$H$101,8,0)&gt;0,VLOOKUP(C10,'[2]valuaiton1910-F'!$A$1:$H$101,8,0),VLOOKUP(C10,'[2]valuaiton1910-F'!$A$1:$H$101,7,0))</f>
        <v>99.8883</v>
      </c>
      <c r="N10" s="3">
        <v>8.05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23</v>
      </c>
      <c r="D11" s="1" t="s">
        <v>27</v>
      </c>
      <c r="E11" s="6">
        <v>41204</v>
      </c>
      <c r="F11" s="7">
        <f t="shared" si="0"/>
        <v>3</v>
      </c>
      <c r="G11" s="2" t="s">
        <v>15</v>
      </c>
      <c r="H11" s="6">
        <v>41201</v>
      </c>
      <c r="I11" s="6">
        <v>41201</v>
      </c>
      <c r="J11" s="6">
        <v>41201</v>
      </c>
      <c r="K11" s="8">
        <v>0</v>
      </c>
      <c r="L11" s="8">
        <v>19000000</v>
      </c>
      <c r="M11" s="4">
        <v>99.93544061</v>
      </c>
      <c r="N11" s="3">
        <v>7.8598</v>
      </c>
      <c r="O11" s="3" t="s">
        <v>16</v>
      </c>
    </row>
    <row r="12" spans="1:15" ht="11.25">
      <c r="A12" s="2">
        <v>9</v>
      </c>
      <c r="B12" s="1" t="s">
        <v>29</v>
      </c>
      <c r="C12" s="1" t="s">
        <v>23</v>
      </c>
      <c r="D12" s="1" t="s">
        <v>18</v>
      </c>
      <c r="E12" s="6">
        <v>41204</v>
      </c>
      <c r="F12" s="7">
        <f t="shared" si="0"/>
        <v>3</v>
      </c>
      <c r="G12" s="2" t="s">
        <v>15</v>
      </c>
      <c r="H12" s="6">
        <v>41201</v>
      </c>
      <c r="I12" s="6">
        <v>41201</v>
      </c>
      <c r="J12" s="6">
        <v>41201</v>
      </c>
      <c r="K12" s="8">
        <v>0</v>
      </c>
      <c r="L12" s="8">
        <v>7000000</v>
      </c>
      <c r="M12" s="4">
        <v>99.93544061</v>
      </c>
      <c r="N12" s="3">
        <v>7.8598</v>
      </c>
      <c r="O12" s="3" t="s">
        <v>16</v>
      </c>
    </row>
    <row r="13" spans="1:15" ht="11.25">
      <c r="A13" s="2">
        <v>10</v>
      </c>
      <c r="B13" s="1" t="s">
        <v>31</v>
      </c>
      <c r="C13" s="1" t="s">
        <v>37</v>
      </c>
      <c r="D13" s="1" t="s">
        <v>18</v>
      </c>
      <c r="E13" s="6">
        <v>41212</v>
      </c>
      <c r="F13" s="7">
        <f t="shared" si="0"/>
        <v>11</v>
      </c>
      <c r="G13" s="2" t="s">
        <v>15</v>
      </c>
      <c r="H13" s="6">
        <v>41201</v>
      </c>
      <c r="I13" s="6">
        <v>41201</v>
      </c>
      <c r="J13" s="6">
        <v>41201</v>
      </c>
      <c r="K13" s="8">
        <v>2500000</v>
      </c>
      <c r="L13" s="8">
        <v>249383750</v>
      </c>
      <c r="M13" s="4">
        <f>IF(VLOOKUP(C13,'[2]valuaiton1910-F'!$A$1:$H$101,8,0)&gt;0,VLOOKUP(C13,'[2]valuaiton1910-F'!$A$1:$H$101,8,0),VLOOKUP(C13,'[2]valuaiton1910-F'!$A$1:$H$101,7,0))</f>
        <v>99.7759</v>
      </c>
      <c r="N13" s="3">
        <v>8.2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38</v>
      </c>
      <c r="D14" s="1" t="s">
        <v>18</v>
      </c>
      <c r="E14" s="6">
        <v>41228</v>
      </c>
      <c r="F14" s="7">
        <f t="shared" si="0"/>
        <v>24</v>
      </c>
      <c r="G14" s="2" t="s">
        <v>28</v>
      </c>
      <c r="H14" s="6">
        <v>41201</v>
      </c>
      <c r="I14" s="6">
        <v>41204</v>
      </c>
      <c r="J14" s="6">
        <v>41201</v>
      </c>
      <c r="K14" s="8">
        <v>2500000</v>
      </c>
      <c r="L14" s="8">
        <v>248651250</v>
      </c>
      <c r="M14" s="4">
        <f>IF(VLOOKUP(C14,'[2]valuaiton1910-F'!$A$1:$H$101,8,0)&gt;0,VLOOKUP(C14,'[2]valuaiton1910-F'!$A$1:$H$101,8,0),VLOOKUP(C14,'[2]valuaiton1910-F'!$A$1:$H$101,7,0))</f>
        <v>99.4155</v>
      </c>
      <c r="N14" s="3">
        <v>8.25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39</v>
      </c>
      <c r="D15" s="1" t="s">
        <v>18</v>
      </c>
      <c r="E15" s="6">
        <v>41257</v>
      </c>
      <c r="F15" s="7">
        <f t="shared" si="0"/>
        <v>56</v>
      </c>
      <c r="G15" s="2" t="s">
        <v>15</v>
      </c>
      <c r="H15" s="6">
        <v>41201</v>
      </c>
      <c r="I15" s="6">
        <v>41201</v>
      </c>
      <c r="J15" s="6">
        <v>41201</v>
      </c>
      <c r="K15" s="8">
        <v>2500000</v>
      </c>
      <c r="L15" s="8">
        <v>246557750</v>
      </c>
      <c r="M15" s="4">
        <v>98.6231</v>
      </c>
      <c r="N15" s="3">
        <v>9.1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23</v>
      </c>
      <c r="D16" s="1" t="s">
        <v>19</v>
      </c>
      <c r="E16" s="6">
        <v>41204</v>
      </c>
      <c r="F16" s="7">
        <f t="shared" si="0"/>
        <v>3</v>
      </c>
      <c r="G16" s="2" t="s">
        <v>15</v>
      </c>
      <c r="H16" s="6">
        <v>41201</v>
      </c>
      <c r="I16" s="6">
        <v>41201</v>
      </c>
      <c r="J16" s="6">
        <v>41201</v>
      </c>
      <c r="K16" s="8">
        <v>0</v>
      </c>
      <c r="L16" s="8">
        <v>58400000</v>
      </c>
      <c r="M16" s="4">
        <v>99.93544061</v>
      </c>
      <c r="N16" s="3">
        <v>7.8598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23</v>
      </c>
      <c r="D17" s="1" t="s">
        <v>19</v>
      </c>
      <c r="E17" s="6">
        <v>41204</v>
      </c>
      <c r="F17" s="7">
        <f aca="true" t="shared" si="1" ref="F17:F25">+E17-I17</f>
        <v>2</v>
      </c>
      <c r="G17" s="2" t="s">
        <v>28</v>
      </c>
      <c r="H17" s="6">
        <v>41201</v>
      </c>
      <c r="I17" s="6">
        <v>41202</v>
      </c>
      <c r="J17" s="6">
        <v>41201</v>
      </c>
      <c r="K17" s="8">
        <v>0</v>
      </c>
      <c r="L17" s="8">
        <v>5000000</v>
      </c>
      <c r="M17" s="4">
        <v>99.95618359</v>
      </c>
      <c r="N17" s="3">
        <v>8</v>
      </c>
      <c r="O17" s="3" t="s">
        <v>16</v>
      </c>
    </row>
    <row r="18" spans="1:15" ht="11.25">
      <c r="A18" s="2">
        <v>15</v>
      </c>
      <c r="B18" s="1" t="s">
        <v>34</v>
      </c>
      <c r="C18" s="1" t="s">
        <v>40</v>
      </c>
      <c r="D18" s="1" t="s">
        <v>19</v>
      </c>
      <c r="E18" s="6">
        <v>41207</v>
      </c>
      <c r="F18" s="7">
        <f t="shared" si="1"/>
        <v>6</v>
      </c>
      <c r="G18" s="2" t="s">
        <v>15</v>
      </c>
      <c r="H18" s="6">
        <v>41201</v>
      </c>
      <c r="I18" s="6">
        <v>41201</v>
      </c>
      <c r="J18" s="6">
        <v>41201</v>
      </c>
      <c r="K18" s="8">
        <v>1000000</v>
      </c>
      <c r="L18" s="8">
        <v>99867800</v>
      </c>
      <c r="M18" s="4">
        <f>IF(VLOOKUP(C18,'[2]valuaiton1910-F'!$A$1:$H$101,8,0)&gt;0,VLOOKUP(C18,'[2]valuaiton1910-F'!$A$1:$H$101,8,0),VLOOKUP(C18,'[2]valuaiton1910-F'!$A$1:$H$101,7,0))</f>
        <v>99.8898</v>
      </c>
      <c r="N18" s="3">
        <v>8.05</v>
      </c>
      <c r="O18" s="3" t="s">
        <v>16</v>
      </c>
    </row>
    <row r="19" spans="1:15" ht="11.25">
      <c r="A19" s="2">
        <v>16</v>
      </c>
      <c r="B19" s="1" t="s">
        <v>35</v>
      </c>
      <c r="C19" s="1" t="s">
        <v>41</v>
      </c>
      <c r="D19" s="1" t="s">
        <v>19</v>
      </c>
      <c r="E19" s="6">
        <v>41204</v>
      </c>
      <c r="F19" s="7">
        <f t="shared" si="1"/>
        <v>3</v>
      </c>
      <c r="G19" s="2" t="s">
        <v>15</v>
      </c>
      <c r="H19" s="6">
        <v>41201</v>
      </c>
      <c r="I19" s="6">
        <v>41201</v>
      </c>
      <c r="J19" s="6">
        <v>41201</v>
      </c>
      <c r="K19" s="8">
        <v>2500000</v>
      </c>
      <c r="L19" s="8">
        <v>249834750</v>
      </c>
      <c r="M19" s="4">
        <f>IF(VLOOKUP(C19,'[2]valuaiton1910-F'!$A$1:$H$101,8,0)&gt;0,VLOOKUP(C19,'[2]valuaiton1910-F'!$A$1:$H$101,8,0),VLOOKUP(C19,'[2]valuaiton1910-F'!$A$1:$H$101,7,0))</f>
        <v>99.9554</v>
      </c>
      <c r="N19" s="3">
        <v>8.05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23</v>
      </c>
      <c r="D20" s="1" t="s">
        <v>20</v>
      </c>
      <c r="E20" s="6">
        <v>41204</v>
      </c>
      <c r="F20" s="7">
        <f t="shared" si="1"/>
        <v>3</v>
      </c>
      <c r="G20" s="2" t="s">
        <v>15</v>
      </c>
      <c r="H20" s="6">
        <v>41201</v>
      </c>
      <c r="I20" s="6">
        <v>41201</v>
      </c>
      <c r="J20" s="6">
        <v>41201</v>
      </c>
      <c r="K20" s="8">
        <v>0</v>
      </c>
      <c r="L20" s="8">
        <v>24100000</v>
      </c>
      <c r="M20" s="4">
        <v>99.93544061</v>
      </c>
      <c r="N20" s="3">
        <v>7.8598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23</v>
      </c>
      <c r="D21" s="1" t="s">
        <v>21</v>
      </c>
      <c r="E21" s="6">
        <v>41204</v>
      </c>
      <c r="F21" s="7">
        <f t="shared" si="1"/>
        <v>3</v>
      </c>
      <c r="G21" s="2" t="s">
        <v>15</v>
      </c>
      <c r="H21" s="6">
        <v>41201</v>
      </c>
      <c r="I21" s="6">
        <v>41201</v>
      </c>
      <c r="J21" s="6">
        <v>41201</v>
      </c>
      <c r="K21" s="8">
        <v>0</v>
      </c>
      <c r="L21" s="8">
        <v>42700000</v>
      </c>
      <c r="M21" s="4">
        <v>99.93544061</v>
      </c>
      <c r="N21" s="3">
        <v>7.8598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40</v>
      </c>
      <c r="D22" s="1" t="s">
        <v>21</v>
      </c>
      <c r="E22" s="6">
        <v>41207</v>
      </c>
      <c r="F22" s="7">
        <f t="shared" si="1"/>
        <v>6</v>
      </c>
      <c r="G22" s="2" t="s">
        <v>15</v>
      </c>
      <c r="H22" s="6">
        <v>41201</v>
      </c>
      <c r="I22" s="6">
        <v>41201</v>
      </c>
      <c r="J22" s="6">
        <v>41201</v>
      </c>
      <c r="K22" s="8">
        <v>1000000</v>
      </c>
      <c r="L22" s="8">
        <v>99867800</v>
      </c>
      <c r="M22" s="4">
        <f>IF(VLOOKUP(C22,'[2]valuaiton1910-F'!$A$1:$H$101,8,0)&gt;0,VLOOKUP(C22,'[2]valuaiton1910-F'!$A$1:$H$101,8,0),VLOOKUP(C22,'[2]valuaiton1910-F'!$A$1:$H$101,7,0))</f>
        <v>99.8898</v>
      </c>
      <c r="N22" s="3">
        <v>8.05</v>
      </c>
      <c r="O22" s="3" t="s">
        <v>16</v>
      </c>
    </row>
    <row r="23" spans="1:15" ht="11.25">
      <c r="A23" s="2">
        <v>20</v>
      </c>
      <c r="B23" s="1" t="s">
        <v>30</v>
      </c>
      <c r="C23" s="1" t="s">
        <v>36</v>
      </c>
      <c r="D23" s="1" t="s">
        <v>21</v>
      </c>
      <c r="E23" s="6">
        <v>41207</v>
      </c>
      <c r="F23" s="7">
        <f t="shared" si="1"/>
        <v>6</v>
      </c>
      <c r="G23" s="2" t="s">
        <v>15</v>
      </c>
      <c r="H23" s="6">
        <v>41201</v>
      </c>
      <c r="I23" s="6">
        <v>41201</v>
      </c>
      <c r="J23" s="6">
        <v>41201</v>
      </c>
      <c r="K23" s="8">
        <v>1500000</v>
      </c>
      <c r="L23" s="8">
        <v>149801700</v>
      </c>
      <c r="M23" s="4">
        <f>IF(VLOOKUP(C23,'[2]valuaiton1910-F'!$A$1:$H$101,8,0)&gt;0,VLOOKUP(C23,'[2]valuaiton1910-F'!$A$1:$H$101,8,0),VLOOKUP(C23,'[2]valuaiton1910-F'!$A$1:$H$101,7,0))</f>
        <v>99.8883</v>
      </c>
      <c r="N23" s="3">
        <v>8.05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23</v>
      </c>
      <c r="D24" s="1" t="s">
        <v>22</v>
      </c>
      <c r="E24" s="6">
        <v>41204</v>
      </c>
      <c r="F24" s="7">
        <f t="shared" si="1"/>
        <v>3</v>
      </c>
      <c r="G24" s="2" t="s">
        <v>15</v>
      </c>
      <c r="H24" s="6">
        <v>41201</v>
      </c>
      <c r="I24" s="6">
        <v>41201</v>
      </c>
      <c r="J24" s="6">
        <v>41201</v>
      </c>
      <c r="K24" s="8">
        <v>0</v>
      </c>
      <c r="L24" s="8">
        <v>76700000</v>
      </c>
      <c r="M24" s="4">
        <v>99.93544061</v>
      </c>
      <c r="N24" s="3">
        <v>7.8598</v>
      </c>
      <c r="O24" s="3" t="s">
        <v>16</v>
      </c>
    </row>
    <row r="25" spans="1:15" ht="11.25">
      <c r="A25" s="2">
        <v>22</v>
      </c>
      <c r="B25" s="1" t="s">
        <v>29</v>
      </c>
      <c r="C25" s="1" t="s">
        <v>23</v>
      </c>
      <c r="D25" s="1" t="s">
        <v>22</v>
      </c>
      <c r="E25" s="6">
        <v>41204</v>
      </c>
      <c r="F25" s="7">
        <f t="shared" si="1"/>
        <v>2</v>
      </c>
      <c r="G25" s="2" t="s">
        <v>28</v>
      </c>
      <c r="H25" s="6">
        <v>41201</v>
      </c>
      <c r="I25" s="6">
        <v>41202</v>
      </c>
      <c r="J25" s="6">
        <v>41201</v>
      </c>
      <c r="K25" s="8">
        <v>0</v>
      </c>
      <c r="L25" s="8">
        <v>2000000</v>
      </c>
      <c r="M25" s="4">
        <v>99.95618359</v>
      </c>
      <c r="N25" s="3">
        <v>8</v>
      </c>
      <c r="O25" s="3" t="s">
        <v>16</v>
      </c>
    </row>
    <row r="26" spans="1:15" ht="11.25">
      <c r="A26" s="2">
        <v>23</v>
      </c>
      <c r="B26" s="1" t="s">
        <v>34</v>
      </c>
      <c r="C26" s="1" t="s">
        <v>40</v>
      </c>
      <c r="D26" s="1" t="s">
        <v>22</v>
      </c>
      <c r="E26" s="6">
        <v>41207</v>
      </c>
      <c r="F26" s="7">
        <f>+E26-I26</f>
        <v>6</v>
      </c>
      <c r="G26" s="2" t="s">
        <v>15</v>
      </c>
      <c r="H26" s="6">
        <v>41201</v>
      </c>
      <c r="I26" s="6">
        <v>41201</v>
      </c>
      <c r="J26" s="6">
        <v>41201</v>
      </c>
      <c r="K26" s="8">
        <v>3000000</v>
      </c>
      <c r="L26" s="8">
        <v>299603400</v>
      </c>
      <c r="M26" s="4">
        <f>IF(VLOOKUP(C26,'[2]valuaiton1910-F'!$A$1:$H$101,8,0)&gt;0,VLOOKUP(C26,'[2]valuaiton1910-F'!$A$1:$H$101,8,0),VLOOKUP(C26,'[2]valuaiton1910-F'!$A$1:$H$101,7,0))</f>
        <v>99.8898</v>
      </c>
      <c r="N26" s="3">
        <v>8.05</v>
      </c>
      <c r="O26" s="3" t="s">
        <v>16</v>
      </c>
    </row>
    <row r="27" spans="1:15" ht="11.25">
      <c r="A27" s="2">
        <v>24</v>
      </c>
      <c r="B27" s="1" t="s">
        <v>30</v>
      </c>
      <c r="C27" s="1" t="s">
        <v>36</v>
      </c>
      <c r="D27" s="1" t="s">
        <v>22</v>
      </c>
      <c r="E27" s="6">
        <v>41207</v>
      </c>
      <c r="F27" s="7">
        <f>+E27-I27</f>
        <v>6</v>
      </c>
      <c r="G27" s="2" t="s">
        <v>15</v>
      </c>
      <c r="H27" s="6">
        <v>41201</v>
      </c>
      <c r="I27" s="6">
        <v>41201</v>
      </c>
      <c r="J27" s="6">
        <v>41201</v>
      </c>
      <c r="K27" s="8">
        <v>1500000</v>
      </c>
      <c r="L27" s="8">
        <v>149801700</v>
      </c>
      <c r="M27" s="4">
        <f>IF(VLOOKUP(C27,'[2]valuaiton1910-F'!$A$1:$H$101,8,0)&gt;0,VLOOKUP(C27,'[2]valuaiton1910-F'!$A$1:$H$101,8,0),VLOOKUP(C27,'[2]valuaiton1910-F'!$A$1:$H$101,7,0))</f>
        <v>99.8883</v>
      </c>
      <c r="N27" s="3">
        <v>8.05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2012-11-16T14:03:48Z</dcterms:modified>
  <cp:category/>
  <cp:version/>
  <cp:contentType/>
  <cp:contentStatus/>
</cp:coreProperties>
</file>