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<sst xmlns="http://schemas.openxmlformats.org/spreadsheetml/2006/main" count="110" uniqueCount="42">
  <si>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</si>
  <si>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</si>
  <si>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</si>
  <si>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</si>
  <si>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</si>
  <si>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</si>
  <si>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</si>
  <si>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</si>
  <si>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</si>
  <si>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</si>
  <si>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</si>
  <si>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</si>
  <si>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</si>
  <si>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</si>
  <si>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</si>
  <si>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</si>
  <si>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</si>
  <si>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</si>
  <si>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</si>
  <si>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</si>
  <si>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</si>
  <si>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</si>
  <si>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</si>
  <si>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</si>
  <si>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</si>
  <si>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</si>
  <si>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</si>
  <si>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27-JUL-2012</t>
  </si>
  <si>
    <t>0% Central Bank - 20-Sep-2012</t>
  </si>
  <si>
    <t>0% State Bank of Mysore - 10-Aug-2012</t>
  </si>
  <si>
    <t>0% Bank of Mah - 21-Sep-2012</t>
  </si>
  <si>
    <t>0% Allahabad Bank - 14-Sep-2012</t>
  </si>
  <si>
    <t>0% State Bank of Travancore - 11-Oct-2012</t>
  </si>
  <si>
    <t>0% Kotak Mah. Bank - 10-Aug-2012</t>
  </si>
  <si>
    <t>INE483A16DH7</t>
  </si>
  <si>
    <t>INE651A16CA6</t>
  </si>
  <si>
    <t>INE457A16AT2</t>
  </si>
  <si>
    <t>INE428A16GX2</t>
  </si>
  <si>
    <t>INE654A16CD4</t>
  </si>
  <si>
    <t>INE237A16LI8</t>
  </si>
  <si>
    <t xml:space="preserve"> PRAMERICA DYNAMIC MONTHLY INCOME FUND</t>
  </si>
  <si>
    <t>T+1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</si>
</sst>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250712\Citi%20Valuation\MD-BUCKET2507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260712\Citi%20Valuation\MD-BUCKET26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5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607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99.22182949</v>
          </cell>
          <cell r="F2">
            <v>0</v>
          </cell>
          <cell r="G2">
            <v>99.2218</v>
          </cell>
          <cell r="H2">
            <v>0</v>
          </cell>
          <cell r="I2">
            <v>0.11040579326782497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109.24089207</v>
          </cell>
          <cell r="F3">
            <v>9.25901639</v>
          </cell>
          <cell r="G3">
            <v>99.9819</v>
          </cell>
          <cell r="H3">
            <v>0</v>
          </cell>
          <cell r="I3">
            <v>0.09223288553553485</v>
          </cell>
        </row>
        <row r="4">
          <cell r="A4" t="str">
            <v>INE434A16CH2</v>
          </cell>
          <cell r="B4" t="str">
            <v>ANDHRA BANK 27SEP2012 CD</v>
          </cell>
          <cell r="C4">
            <v>0</v>
          </cell>
          <cell r="D4" t="str">
            <v>A</v>
          </cell>
          <cell r="E4">
            <v>98.5324519480516</v>
          </cell>
          <cell r="F4">
            <v>0</v>
          </cell>
          <cell r="G4">
            <v>98.5325</v>
          </cell>
          <cell r="H4">
            <v>0</v>
          </cell>
          <cell r="I4">
            <v>0.08768276067213288</v>
          </cell>
        </row>
        <row r="5">
          <cell r="A5" t="str">
            <v>INE084A16824</v>
          </cell>
          <cell r="B5" t="str">
            <v>BANK OF INDIA 27AUG12 CD</v>
          </cell>
          <cell r="C5">
            <v>0</v>
          </cell>
          <cell r="D5" t="str">
            <v>A</v>
          </cell>
          <cell r="E5">
            <v>99.2919787878788</v>
          </cell>
          <cell r="F5">
            <v>0</v>
          </cell>
          <cell r="G5">
            <v>99.292</v>
          </cell>
          <cell r="H5">
            <v>0</v>
          </cell>
          <cell r="I5">
            <v>0.08395822995619731</v>
          </cell>
        </row>
        <row r="6">
          <cell r="A6" t="str">
            <v>INE476A16IF4</v>
          </cell>
          <cell r="B6" t="str">
            <v>CANARA BANK 17SEP2012 CD</v>
          </cell>
          <cell r="C6">
            <v>0</v>
          </cell>
          <cell r="D6" t="str">
            <v>A</v>
          </cell>
          <cell r="E6">
            <v>98.7750608695648</v>
          </cell>
          <cell r="F6">
            <v>0</v>
          </cell>
          <cell r="G6">
            <v>98.7751</v>
          </cell>
          <cell r="H6">
            <v>0</v>
          </cell>
          <cell r="I6">
            <v>0.08704758426967339</v>
          </cell>
        </row>
        <row r="7">
          <cell r="A7" t="str">
            <v>INE476A16HS9</v>
          </cell>
          <cell r="B7" t="str">
            <v>CANARA BANK 27SEP2012 CD</v>
          </cell>
          <cell r="C7">
            <v>0</v>
          </cell>
          <cell r="D7" t="str">
            <v>A</v>
          </cell>
          <cell r="E7">
            <v>98.4803868131871</v>
          </cell>
          <cell r="F7">
            <v>0</v>
          </cell>
          <cell r="G7">
            <v>98.4804</v>
          </cell>
          <cell r="H7">
            <v>0</v>
          </cell>
          <cell r="I7">
            <v>0.09084153890539239</v>
          </cell>
        </row>
        <row r="8">
          <cell r="A8" t="str">
            <v>INE483A16DH7</v>
          </cell>
          <cell r="B8" t="str">
            <v>CENTRAL BANK OF INDIA 20SEP12 CD</v>
          </cell>
          <cell r="C8">
            <v>0</v>
          </cell>
          <cell r="D8" t="str">
            <v>A</v>
          </cell>
          <cell r="E8">
            <v>98.709</v>
          </cell>
          <cell r="F8">
            <v>0</v>
          </cell>
          <cell r="G8">
            <v>98.709</v>
          </cell>
          <cell r="H8">
            <v>0</v>
          </cell>
          <cell r="I8">
            <v>0.08679599078650815</v>
          </cell>
        </row>
        <row r="9">
          <cell r="A9" t="str">
            <v>INE112A16CC5</v>
          </cell>
          <cell r="B9" t="str">
            <v>CORPORATION BANK  03OCT2012 CD</v>
          </cell>
          <cell r="C9">
            <v>0</v>
          </cell>
          <cell r="D9" t="str">
            <v>A</v>
          </cell>
          <cell r="E9">
            <v>98.3661802816902</v>
          </cell>
          <cell r="F9">
            <v>0</v>
          </cell>
          <cell r="G9">
            <v>98.3662</v>
          </cell>
          <cell r="H9">
            <v>0</v>
          </cell>
          <cell r="I9">
            <v>0.08915429653280796</v>
          </cell>
        </row>
        <row r="10">
          <cell r="A10" t="str">
            <v>INE112A16BW5</v>
          </cell>
          <cell r="B10" t="str">
            <v>CORPORATION BANK 03SEP12 CD</v>
          </cell>
          <cell r="C10">
            <v>0</v>
          </cell>
          <cell r="D10" t="str">
            <v>A</v>
          </cell>
          <cell r="E10">
            <v>99.128375</v>
          </cell>
          <cell r="F10">
            <v>0</v>
          </cell>
          <cell r="G10">
            <v>99.1284</v>
          </cell>
          <cell r="H10">
            <v>0</v>
          </cell>
          <cell r="I10">
            <v>0.08445803232424566</v>
          </cell>
        </row>
        <row r="11">
          <cell r="A11" t="str">
            <v>INE532F14HJ2</v>
          </cell>
          <cell r="B11" t="str">
            <v>EDELWEISS FIN SERVICES LTD 27JUL12 CP</v>
          </cell>
          <cell r="C11">
            <v>0</v>
          </cell>
          <cell r="D11" t="str">
            <v>A</v>
          </cell>
          <cell r="E11">
            <v>100</v>
          </cell>
          <cell r="F11">
            <v>0</v>
          </cell>
          <cell r="G11">
            <v>100</v>
          </cell>
          <cell r="H11">
            <v>0</v>
          </cell>
        </row>
        <row r="12">
          <cell r="A12" t="str">
            <v>INE171A16CC1</v>
          </cell>
          <cell r="B12" t="str">
            <v>FEDERAL BANK 09AUG2012 CD</v>
          </cell>
          <cell r="C12">
            <v>0</v>
          </cell>
          <cell r="D12" t="str">
            <v>A</v>
          </cell>
          <cell r="E12">
            <v>99.6989416666665</v>
          </cell>
          <cell r="F12">
            <v>0</v>
          </cell>
          <cell r="G12">
            <v>99.6989</v>
          </cell>
          <cell r="H12">
            <v>0</v>
          </cell>
          <cell r="I12">
            <v>0.08478316344553018</v>
          </cell>
        </row>
        <row r="13">
          <cell r="A13" t="str">
            <v>INE171A16BV3</v>
          </cell>
          <cell r="B13" t="str">
            <v>FEDERAL BANK 27JUL2012 CD</v>
          </cell>
          <cell r="C13">
            <v>0</v>
          </cell>
          <cell r="D13" t="str">
            <v>A</v>
          </cell>
          <cell r="E13">
            <v>100</v>
          </cell>
          <cell r="F13">
            <v>0</v>
          </cell>
          <cell r="G13">
            <v>100</v>
          </cell>
          <cell r="H13">
            <v>0</v>
          </cell>
        </row>
        <row r="14">
          <cell r="A14" t="str">
            <v>INE688I14754</v>
          </cell>
          <cell r="B14" t="str">
            <v>FUTURE CAPITAL HOLDINGS 17SEP12 CP</v>
          </cell>
          <cell r="C14">
            <v>0</v>
          </cell>
          <cell r="D14" t="str">
            <v>A</v>
          </cell>
          <cell r="E14">
            <v>98.5422857142866</v>
          </cell>
          <cell r="F14">
            <v>0</v>
          </cell>
          <cell r="G14">
            <v>98.5423</v>
          </cell>
          <cell r="H14">
            <v>0</v>
          </cell>
          <cell r="I14">
            <v>0.10383393172646158</v>
          </cell>
        </row>
        <row r="15">
          <cell r="A15" t="str">
            <v>INE688I14564</v>
          </cell>
          <cell r="B15" t="str">
            <v>FUTURE CAPITAL HOLDINGS LTD 23OCT12 CP</v>
          </cell>
          <cell r="C15">
            <v>0</v>
          </cell>
          <cell r="D15" t="str">
            <v>A</v>
          </cell>
          <cell r="E15">
            <v>97.4621508916806</v>
          </cell>
          <cell r="F15">
            <v>0</v>
          </cell>
          <cell r="G15">
            <v>97.4622</v>
          </cell>
          <cell r="H15">
            <v>0</v>
          </cell>
          <cell r="I15">
            <v>0.1080040391509718</v>
          </cell>
        </row>
        <row r="16">
          <cell r="A16" t="str">
            <v>INE008A16LQ6</v>
          </cell>
          <cell r="B16" t="str">
            <v>IDBI BANK  27SEP2012 CD</v>
          </cell>
          <cell r="C16">
            <v>0</v>
          </cell>
          <cell r="D16" t="str">
            <v>A</v>
          </cell>
          <cell r="E16">
            <v>98.48286</v>
          </cell>
          <cell r="F16">
            <v>0</v>
          </cell>
          <cell r="G16">
            <v>98.4829</v>
          </cell>
          <cell r="H16">
            <v>0</v>
          </cell>
          <cell r="I16">
            <v>0.09069141574483099</v>
          </cell>
        </row>
        <row r="17">
          <cell r="A17" t="str">
            <v>INE008A16LD4</v>
          </cell>
          <cell r="B17" t="str">
            <v>IDBI BANK 10SEP2012 CD</v>
          </cell>
          <cell r="C17">
            <v>0</v>
          </cell>
          <cell r="D17" t="str">
            <v>A</v>
          </cell>
          <cell r="E17">
            <v>98.9040958904103</v>
          </cell>
          <cell r="F17">
            <v>0</v>
          </cell>
          <cell r="G17">
            <v>98.9041</v>
          </cell>
          <cell r="H17">
            <v>0</v>
          </cell>
          <cell r="I17">
            <v>0.08987494319602984</v>
          </cell>
        </row>
        <row r="18">
          <cell r="A18" t="str">
            <v>INE008A16KJ3</v>
          </cell>
          <cell r="B18" t="str">
            <v>IDBI BANK 16AUG12 CD</v>
          </cell>
          <cell r="C18">
            <v>0</v>
          </cell>
          <cell r="D18" t="str">
            <v>A</v>
          </cell>
          <cell r="E18">
            <v>99.5474545454545</v>
          </cell>
          <cell r="F18">
            <v>0</v>
          </cell>
          <cell r="G18">
            <v>99.5475</v>
          </cell>
          <cell r="H18">
            <v>0</v>
          </cell>
          <cell r="I18">
            <v>0.08296499978996703</v>
          </cell>
        </row>
        <row r="19">
          <cell r="A19" t="str">
            <v>INE008A16KZ9</v>
          </cell>
          <cell r="B19" t="str">
            <v>IDBI BANK LTD 05SEP12 CD</v>
          </cell>
          <cell r="C19">
            <v>0</v>
          </cell>
          <cell r="D19" t="str">
            <v>A</v>
          </cell>
          <cell r="E19">
            <v>99.06848</v>
          </cell>
          <cell r="F19">
            <v>0</v>
          </cell>
          <cell r="G19">
            <v>99.0685</v>
          </cell>
          <cell r="H19">
            <v>0</v>
          </cell>
          <cell r="I19">
            <v>0.08580044833634327</v>
          </cell>
        </row>
        <row r="20">
          <cell r="A20" t="str">
            <v>INE494M14056</v>
          </cell>
          <cell r="B20" t="str">
            <v>IFCI FACTORS LTD 22OCT12 CP</v>
          </cell>
          <cell r="C20">
            <v>0</v>
          </cell>
          <cell r="D20" t="str">
            <v>A</v>
          </cell>
          <cell r="E20">
            <v>97.5379107243987</v>
          </cell>
          <cell r="F20">
            <v>0</v>
          </cell>
          <cell r="G20">
            <v>97.5379</v>
          </cell>
          <cell r="H20">
            <v>0</v>
          </cell>
          <cell r="I20">
            <v>0.10590195063763216</v>
          </cell>
        </row>
        <row r="21">
          <cell r="A21" t="str">
            <v>INE121H14AE6</v>
          </cell>
          <cell r="B21" t="str">
            <v>IL&amp;FS FINANCIAL SERVICES 22OCT2012 CP</v>
          </cell>
          <cell r="C21">
            <v>0</v>
          </cell>
          <cell r="D21" t="str">
            <v>A</v>
          </cell>
          <cell r="E21">
            <v>97.8130494505495</v>
          </cell>
          <cell r="F21">
            <v>0</v>
          </cell>
          <cell r="G21">
            <v>97.813</v>
          </cell>
          <cell r="H21">
            <v>0</v>
          </cell>
          <cell r="I21">
            <v>0.09380279435287163</v>
          </cell>
        </row>
        <row r="22">
          <cell r="A22" t="str">
            <v>INE562A16928</v>
          </cell>
          <cell r="B22" t="str">
            <v>INDIAN BANK 03SEP12 CD</v>
          </cell>
          <cell r="C22">
            <v>0</v>
          </cell>
          <cell r="D22" t="str">
            <v>A</v>
          </cell>
          <cell r="E22">
            <v>99.1222</v>
          </cell>
          <cell r="F22">
            <v>0</v>
          </cell>
          <cell r="G22">
            <v>99.1222</v>
          </cell>
          <cell r="H22">
            <v>0</v>
          </cell>
          <cell r="I22">
            <v>0.08506167135111949</v>
          </cell>
        </row>
        <row r="23">
          <cell r="A23" t="str">
            <v>INE562A16910</v>
          </cell>
          <cell r="B23" t="str">
            <v>INDIAN BANK 16AUG2012 CD</v>
          </cell>
          <cell r="C23">
            <v>0</v>
          </cell>
          <cell r="D23" t="str">
            <v>A</v>
          </cell>
          <cell r="E23">
            <v>99.5448695652174</v>
          </cell>
          <cell r="F23">
            <v>0</v>
          </cell>
          <cell r="G23">
            <v>99.5449</v>
          </cell>
          <cell r="H23">
            <v>0</v>
          </cell>
          <cell r="I23">
            <v>0.08344107005274341</v>
          </cell>
        </row>
        <row r="24">
          <cell r="A24" t="str">
            <v>INE565A16624</v>
          </cell>
          <cell r="B24" t="str">
            <v>INDIAN OVERSEAS BANK 3SEP2012 CD</v>
          </cell>
          <cell r="C24">
            <v>0</v>
          </cell>
          <cell r="D24" t="str">
            <v>A</v>
          </cell>
          <cell r="E24">
            <v>99.1061291666669</v>
          </cell>
          <cell r="F24">
            <v>0</v>
          </cell>
          <cell r="G24">
            <v>99.1061</v>
          </cell>
          <cell r="H24">
            <v>0</v>
          </cell>
          <cell r="I24">
            <v>0.08663303324956016</v>
          </cell>
        </row>
        <row r="25">
          <cell r="A25" t="str">
            <v>INE095A16GB5</v>
          </cell>
          <cell r="B25" t="str">
            <v>INDUSIND BANK - 12-SEP2012 CD</v>
          </cell>
          <cell r="C25">
            <v>0</v>
          </cell>
          <cell r="D25" t="str">
            <v>A</v>
          </cell>
          <cell r="E25">
            <v>98.9049979166667</v>
          </cell>
          <cell r="F25">
            <v>0</v>
          </cell>
          <cell r="G25">
            <v>98.905</v>
          </cell>
          <cell r="H25">
            <v>0</v>
          </cell>
          <cell r="I25">
            <v>0.08597886620955156</v>
          </cell>
        </row>
        <row r="26">
          <cell r="A26" t="str">
            <v>INE166A16FG5</v>
          </cell>
          <cell r="B26" t="str">
            <v>ING VYASA BANK 07AUG12 CD</v>
          </cell>
          <cell r="C26">
            <v>0</v>
          </cell>
          <cell r="D26" t="str">
            <v>A</v>
          </cell>
          <cell r="E26">
            <v>99.7343076923077</v>
          </cell>
          <cell r="F26">
            <v>0</v>
          </cell>
          <cell r="G26">
            <v>99.7343</v>
          </cell>
          <cell r="H26">
            <v>0</v>
          </cell>
          <cell r="I26">
            <v>0.08839640089900307</v>
          </cell>
        </row>
        <row r="27">
          <cell r="A27" t="str">
            <v>INE166A16FQ4</v>
          </cell>
          <cell r="B27" t="str">
            <v>ING VYSYA BANK 17SEP2012 CD</v>
          </cell>
          <cell r="C27">
            <v>0</v>
          </cell>
          <cell r="D27" t="str">
            <v>A</v>
          </cell>
          <cell r="E27">
            <v>98.7850571428574</v>
          </cell>
          <cell r="F27">
            <v>0</v>
          </cell>
          <cell r="G27">
            <v>98.7851</v>
          </cell>
          <cell r="H27">
            <v>0</v>
          </cell>
          <cell r="I27">
            <v>0.0863284846146299</v>
          </cell>
        </row>
        <row r="28">
          <cell r="A28" t="str">
            <v>INE168A16BZ0</v>
          </cell>
          <cell r="B28" t="str">
            <v>J &amp; K BANK  23AUG2012 CD</v>
          </cell>
          <cell r="C28">
            <v>0</v>
          </cell>
          <cell r="D28" t="str">
            <v>A</v>
          </cell>
          <cell r="E28">
            <v>99.3830064516129</v>
          </cell>
          <cell r="F28">
            <v>0</v>
          </cell>
          <cell r="G28">
            <v>99.383</v>
          </cell>
          <cell r="H28">
            <v>0</v>
          </cell>
          <cell r="I28">
            <v>0.08392620637551763</v>
          </cell>
        </row>
        <row r="29">
          <cell r="A29" t="str">
            <v>INE523H14EC9</v>
          </cell>
          <cell r="B29" t="str">
            <v>JM FINANCIAL PRODUCTS LTD 31JUL12 CP</v>
          </cell>
          <cell r="C29">
            <v>0</v>
          </cell>
          <cell r="D29" t="str">
            <v>A</v>
          </cell>
          <cell r="E29">
            <v>99.89267</v>
          </cell>
          <cell r="F29">
            <v>0</v>
          </cell>
          <cell r="G29">
            <v>99.8927</v>
          </cell>
          <cell r="H29">
            <v>0</v>
          </cell>
          <cell r="I29">
            <v>0.09804385547008024</v>
          </cell>
        </row>
        <row r="30">
          <cell r="A30" t="str">
            <v>INE087A14AB0</v>
          </cell>
          <cell r="B30" t="str">
            <v>KESORAM INDUSTRIES 13SEP12 CP</v>
          </cell>
          <cell r="C30">
            <v>0</v>
          </cell>
          <cell r="D30" t="str">
            <v>A</v>
          </cell>
          <cell r="E30">
            <v>98.6856439560432</v>
          </cell>
          <cell r="F30">
            <v>0</v>
          </cell>
          <cell r="G30">
            <v>98.6856</v>
          </cell>
          <cell r="H30">
            <v>0</v>
          </cell>
          <cell r="I30">
            <v>0.10127696407432905</v>
          </cell>
        </row>
        <row r="31">
          <cell r="A31" t="str">
            <v>INE087A14AC8</v>
          </cell>
          <cell r="B31" t="str">
            <v>KESORAM INDUSTRIES 25SEP2012</v>
          </cell>
          <cell r="C31">
            <v>0</v>
          </cell>
          <cell r="D31" t="str">
            <v>A</v>
          </cell>
          <cell r="E31">
            <v>98.3023956043954</v>
          </cell>
          <cell r="F31">
            <v>0</v>
          </cell>
          <cell r="G31">
            <v>98.3024</v>
          </cell>
          <cell r="H31">
            <v>0</v>
          </cell>
          <cell r="I31">
            <v>0.10505434117958456</v>
          </cell>
        </row>
        <row r="32">
          <cell r="A32" t="str">
            <v>INE237A16LI8</v>
          </cell>
          <cell r="B32" t="str">
            <v>KOTAK MAHINDRA BANK 10AUG2012 CD</v>
          </cell>
          <cell r="C32">
            <v>0</v>
          </cell>
          <cell r="D32" t="str">
            <v>A</v>
          </cell>
          <cell r="E32">
            <v>99.6807</v>
          </cell>
          <cell r="F32">
            <v>0</v>
          </cell>
          <cell r="G32">
            <v>99.6807</v>
          </cell>
          <cell r="H32">
            <v>0</v>
          </cell>
          <cell r="I32">
            <v>0.08351272756769465</v>
          </cell>
        </row>
        <row r="33">
          <cell r="A33" t="str">
            <v>INE237A16OY9</v>
          </cell>
          <cell r="B33" t="str">
            <v>KOTAK MAHNDRA BANK  14AUG2012 CD</v>
          </cell>
          <cell r="C33">
            <v>0</v>
          </cell>
          <cell r="D33" t="str">
            <v>A</v>
          </cell>
          <cell r="E33">
            <v>99.5858666666666</v>
          </cell>
          <cell r="F33">
            <v>0</v>
          </cell>
          <cell r="G33">
            <v>99.5859</v>
          </cell>
          <cell r="H33">
            <v>0</v>
          </cell>
          <cell r="I33">
            <v>0.08432626018924688</v>
          </cell>
        </row>
        <row r="34">
          <cell r="A34" t="str">
            <v>INE523E14GV1</v>
          </cell>
          <cell r="B34" t="str">
            <v>LT FINANCE  31JUL2012 CP</v>
          </cell>
          <cell r="C34">
            <v>0</v>
          </cell>
          <cell r="D34" t="str">
            <v>A</v>
          </cell>
          <cell r="E34">
            <v>99.904464</v>
          </cell>
          <cell r="F34">
            <v>0</v>
          </cell>
          <cell r="G34">
            <v>99.9045</v>
          </cell>
          <cell r="H34">
            <v>0</v>
          </cell>
          <cell r="I34">
            <v>0.08725996467985254</v>
          </cell>
        </row>
        <row r="35">
          <cell r="A35" t="str">
            <v>INE492E14503</v>
          </cell>
          <cell r="B35" t="str">
            <v>NATIONAL ENGINEERING IND 28SEP2012 CP</v>
          </cell>
          <cell r="C35">
            <v>0</v>
          </cell>
          <cell r="D35" t="str">
            <v>A</v>
          </cell>
          <cell r="E35">
            <v>98.3223896551728</v>
          </cell>
          <cell r="F35">
            <v>0</v>
          </cell>
          <cell r="G35">
            <v>98.3224</v>
          </cell>
          <cell r="H35">
            <v>0</v>
          </cell>
          <cell r="I35">
            <v>0.09885325753200454</v>
          </cell>
        </row>
        <row r="36">
          <cell r="A36" t="str">
            <v>INE141A16EI7</v>
          </cell>
          <cell r="B36" t="str">
            <v>ORIENTAL BANK OF COMMERCE 07AUG12 CD</v>
          </cell>
          <cell r="C36">
            <v>0</v>
          </cell>
          <cell r="D36" t="str">
            <v>A</v>
          </cell>
          <cell r="E36">
            <v>99.7481</v>
          </cell>
          <cell r="F36">
            <v>0</v>
          </cell>
          <cell r="G36">
            <v>99.7481</v>
          </cell>
          <cell r="H36">
            <v>0</v>
          </cell>
          <cell r="I36">
            <v>0.08379608233139485</v>
          </cell>
        </row>
        <row r="37">
          <cell r="A37" t="str">
            <v>INE958G14HM1</v>
          </cell>
          <cell r="B37" t="str">
            <v>RELIGARE FINVEST LTD 03SEP12 CP</v>
          </cell>
          <cell r="C37">
            <v>0</v>
          </cell>
          <cell r="D37" t="str">
            <v>A</v>
          </cell>
          <cell r="E37">
            <v>98.8508549450553</v>
          </cell>
          <cell r="F37">
            <v>0</v>
          </cell>
          <cell r="G37">
            <v>98.8509</v>
          </cell>
          <cell r="H37">
            <v>0</v>
          </cell>
          <cell r="I37">
            <v>0.11166155988708877</v>
          </cell>
        </row>
        <row r="38">
          <cell r="A38" t="str">
            <v>INE651A16DA4</v>
          </cell>
          <cell r="B38" t="str">
            <v>SBM 16-08-2012 CD</v>
          </cell>
          <cell r="C38">
            <v>0</v>
          </cell>
          <cell r="D38" t="str">
            <v>A</v>
          </cell>
          <cell r="E38">
            <v>99.5474545454545</v>
          </cell>
          <cell r="F38">
            <v>0</v>
          </cell>
          <cell r="G38">
            <v>99.5475</v>
          </cell>
          <cell r="H38">
            <v>0</v>
          </cell>
          <cell r="I38">
            <v>0.08296499978996703</v>
          </cell>
        </row>
        <row r="39">
          <cell r="A39" t="str">
            <v>INE722A14279</v>
          </cell>
          <cell r="B39" t="str">
            <v>SHRIRAM CITY UNION FINANCE 20SEP2012 CP</v>
          </cell>
          <cell r="C39">
            <v>0</v>
          </cell>
          <cell r="D39" t="str">
            <v>A</v>
          </cell>
          <cell r="E39">
            <v>98.5926666666669</v>
          </cell>
          <cell r="F39">
            <v>0</v>
          </cell>
          <cell r="G39">
            <v>98.5927</v>
          </cell>
          <cell r="H39">
            <v>0</v>
          </cell>
          <cell r="I39">
            <v>0.0947289090896637</v>
          </cell>
        </row>
        <row r="40">
          <cell r="A40" t="str">
            <v>INE872A14EN2</v>
          </cell>
          <cell r="B40" t="str">
            <v>SREI INFRA FINANCE LTD 28SEP2012 CP</v>
          </cell>
          <cell r="C40">
            <v>0</v>
          </cell>
          <cell r="D40" t="str">
            <v>A</v>
          </cell>
          <cell r="E40">
            <v>98.2812586206896</v>
          </cell>
          <cell r="F40">
            <v>0</v>
          </cell>
          <cell r="G40">
            <v>98.2813</v>
          </cell>
          <cell r="H40">
            <v>0</v>
          </cell>
          <cell r="I40">
            <v>0.10131929012787298</v>
          </cell>
        </row>
        <row r="41">
          <cell r="A41" t="str">
            <v>INE649A16BH7</v>
          </cell>
          <cell r="B41" t="str">
            <v>STATE BANK OF HYDERABAD 14SEP12 CD</v>
          </cell>
          <cell r="C41">
            <v>0</v>
          </cell>
          <cell r="D41" t="str">
            <v>A</v>
          </cell>
          <cell r="E41">
            <v>98.863947457627</v>
          </cell>
          <cell r="F41">
            <v>0</v>
          </cell>
          <cell r="G41">
            <v>98.8639</v>
          </cell>
          <cell r="H41">
            <v>0</v>
          </cell>
          <cell r="I41">
            <v>0.08559674604352269</v>
          </cell>
        </row>
        <row r="42">
          <cell r="A42" t="str">
            <v>INE651A16CA6</v>
          </cell>
          <cell r="B42" t="str">
            <v>STATE BANK OF MYSORE 10AUG2012 CD</v>
          </cell>
          <cell r="C42">
            <v>0</v>
          </cell>
          <cell r="D42" t="str">
            <v>A</v>
          </cell>
          <cell r="E42">
            <v>99.6853733333333</v>
          </cell>
          <cell r="F42">
            <v>0</v>
          </cell>
          <cell r="G42">
            <v>99.6854</v>
          </cell>
          <cell r="H42">
            <v>0</v>
          </cell>
          <cell r="I42">
            <v>0.08228656213423226</v>
          </cell>
        </row>
        <row r="43">
          <cell r="A43" t="str">
            <v>INE652A16CI7</v>
          </cell>
          <cell r="B43" t="str">
            <v>STATE BANK OF PATIALA 25SEP2012 CD</v>
          </cell>
          <cell r="C43">
            <v>0</v>
          </cell>
          <cell r="D43" t="str">
            <v>A</v>
          </cell>
          <cell r="E43">
            <v>98.531887640449</v>
          </cell>
          <cell r="F43">
            <v>0</v>
          </cell>
          <cell r="G43">
            <v>98.5319</v>
          </cell>
          <cell r="H43">
            <v>0</v>
          </cell>
          <cell r="I43">
            <v>0.09064087847910991</v>
          </cell>
        </row>
        <row r="44">
          <cell r="A44" t="str">
            <v>INE652A16CF3</v>
          </cell>
          <cell r="B44" t="str">
            <v>STATE BANK OF PATIALA 27AUG2012 CD</v>
          </cell>
          <cell r="C44">
            <v>0</v>
          </cell>
          <cell r="D44" t="str">
            <v>A</v>
          </cell>
          <cell r="E44">
            <v>99.1719509451088</v>
          </cell>
          <cell r="F44">
            <v>0</v>
          </cell>
          <cell r="G44">
            <v>99.172</v>
          </cell>
          <cell r="H44">
            <v>0</v>
          </cell>
          <cell r="I44">
            <v>0.09831015470537946</v>
          </cell>
        </row>
        <row r="45">
          <cell r="A45" t="str">
            <v>INE654A16CD4</v>
          </cell>
          <cell r="B45" t="str">
            <v>STATE BANK OF TRAVANCORE 11OCT2012 CD</v>
          </cell>
          <cell r="C45">
            <v>0</v>
          </cell>
          <cell r="D45" t="str">
            <v>A</v>
          </cell>
          <cell r="E45">
            <v>98.2171584415584</v>
          </cell>
          <cell r="F45">
            <v>0</v>
          </cell>
          <cell r="G45">
            <v>98.2172</v>
          </cell>
          <cell r="H45">
            <v>0</v>
          </cell>
          <cell r="I45">
            <v>0.08717754926626371</v>
          </cell>
        </row>
        <row r="46">
          <cell r="A46" t="str">
            <v>INE654A16BB0</v>
          </cell>
          <cell r="B46" t="str">
            <v>STATE BANK OF TRAVANCORE 13AUG2012 CD</v>
          </cell>
          <cell r="C46">
            <v>0</v>
          </cell>
          <cell r="D46" t="str">
            <v>A</v>
          </cell>
          <cell r="E46">
            <v>99.6104384615388</v>
          </cell>
          <cell r="F46">
            <v>0</v>
          </cell>
          <cell r="G46">
            <v>99.6104</v>
          </cell>
          <cell r="H46">
            <v>0</v>
          </cell>
          <cell r="I46">
            <v>0.08396826189895265</v>
          </cell>
        </row>
        <row r="47">
          <cell r="A47" t="str">
            <v>INE667A16776</v>
          </cell>
          <cell r="B47" t="str">
            <v>SYNDICATE BANK 09AUG2012 CD</v>
          </cell>
          <cell r="C47">
            <v>0</v>
          </cell>
          <cell r="D47" t="str">
            <v>A</v>
          </cell>
          <cell r="E47">
            <v>99.6993533333336</v>
          </cell>
          <cell r="F47">
            <v>0</v>
          </cell>
          <cell r="G47">
            <v>99.6994</v>
          </cell>
          <cell r="H47">
            <v>0</v>
          </cell>
          <cell r="I47">
            <v>0.08466688149022791</v>
          </cell>
        </row>
        <row r="48">
          <cell r="A48" t="str">
            <v>INE306N14225</v>
          </cell>
          <cell r="B48" t="str">
            <v>TATA CAPITAL FINANCIAL 31JUL2012 CP</v>
          </cell>
          <cell r="C48">
            <v>0</v>
          </cell>
          <cell r="D48" t="str">
            <v>A</v>
          </cell>
          <cell r="E48">
            <v>99.9015851851851</v>
          </cell>
          <cell r="F48">
            <v>0</v>
          </cell>
          <cell r="G48">
            <v>99.9016</v>
          </cell>
          <cell r="H48">
            <v>0</v>
          </cell>
          <cell r="I48">
            <v>0.08989198554971006</v>
          </cell>
        </row>
        <row r="49">
          <cell r="A49" t="str">
            <v>INE037E14100</v>
          </cell>
          <cell r="B49" t="str">
            <v>TATA TELESERVICES 13SEP12 CP</v>
          </cell>
          <cell r="C49">
            <v>0</v>
          </cell>
          <cell r="D49" t="str">
            <v>A</v>
          </cell>
          <cell r="E49">
            <v>98.5795692307689</v>
          </cell>
          <cell r="F49">
            <v>0</v>
          </cell>
          <cell r="G49">
            <v>98.5796</v>
          </cell>
          <cell r="H49">
            <v>0</v>
          </cell>
          <cell r="I49">
            <v>0.10956826441805503</v>
          </cell>
        </row>
        <row r="50">
          <cell r="A50" t="str">
            <v>INE691A16FZ2</v>
          </cell>
          <cell r="B50" t="str">
            <v>UCO BANK 21AUG12 CD</v>
          </cell>
          <cell r="C50">
            <v>0</v>
          </cell>
          <cell r="D50" t="str">
            <v>A</v>
          </cell>
          <cell r="E50">
            <v>99.419142857143</v>
          </cell>
          <cell r="F50">
            <v>0</v>
          </cell>
          <cell r="G50">
            <v>99.4191</v>
          </cell>
          <cell r="H50">
            <v>0</v>
          </cell>
          <cell r="I50">
            <v>0.08530061758727871</v>
          </cell>
        </row>
        <row r="51">
          <cell r="A51" t="str">
            <v>INE691A16GK2</v>
          </cell>
          <cell r="B51" t="str">
            <v>UCO BANK 26SEP2012 CD</v>
          </cell>
          <cell r="C51">
            <v>0</v>
          </cell>
          <cell r="D51" t="str">
            <v>A</v>
          </cell>
          <cell r="E51">
            <v>98.493769230769</v>
          </cell>
          <cell r="F51">
            <v>0</v>
          </cell>
          <cell r="G51">
            <v>98.4938</v>
          </cell>
          <cell r="H51">
            <v>0</v>
          </cell>
          <cell r="I51">
            <v>0.09150520259385239</v>
          </cell>
        </row>
        <row r="52">
          <cell r="A52" t="str">
            <v>INE691A16GB1</v>
          </cell>
          <cell r="B52" t="str">
            <v>UCO BANK 30AUG12 CD</v>
          </cell>
          <cell r="C52">
            <v>0</v>
          </cell>
          <cell r="D52" t="str">
            <v>A</v>
          </cell>
          <cell r="E52">
            <v>99.1517</v>
          </cell>
          <cell r="F52">
            <v>0</v>
          </cell>
          <cell r="G52">
            <v>99.1517</v>
          </cell>
          <cell r="H52">
            <v>0</v>
          </cell>
          <cell r="I52">
            <v>0.09184663500474466</v>
          </cell>
        </row>
        <row r="53">
          <cell r="A53" t="str">
            <v>INE308L14209</v>
          </cell>
          <cell r="B53" t="str">
            <v>0.00%KARVY FINANCE 14JUN13</v>
          </cell>
          <cell r="C53">
            <v>0</v>
          </cell>
          <cell r="D53" t="str">
            <v>N</v>
          </cell>
          <cell r="E53">
            <v>90.1197741178725</v>
          </cell>
          <cell r="F53">
            <v>0</v>
          </cell>
          <cell r="G53">
            <v>90.1198</v>
          </cell>
          <cell r="H53">
            <v>0</v>
          </cell>
          <cell r="I53">
            <v>0.124275</v>
          </cell>
        </row>
        <row r="54">
          <cell r="A54" t="str">
            <v>INE657I08017</v>
          </cell>
          <cell r="B54" t="str">
            <v>10.25% RELIANCE GAS TRANS &amp; INFRA LTD 22AUG2021 NCD</v>
          </cell>
          <cell r="C54">
            <v>0</v>
          </cell>
          <cell r="D54" t="str">
            <v>N</v>
          </cell>
          <cell r="E54">
            <v>110.90480024</v>
          </cell>
          <cell r="F54">
            <v>9.52185792</v>
          </cell>
          <cell r="G54">
            <v>101.3829</v>
          </cell>
          <cell r="H54">
            <v>5.27155195</v>
          </cell>
          <cell r="I54">
            <v>0.10005</v>
          </cell>
        </row>
        <row r="55">
          <cell r="A55" t="str">
            <v>INE866I07206</v>
          </cell>
          <cell r="B55" t="str">
            <v>11.70% INDIA INFOLINE 18AUG14 NCD</v>
          </cell>
          <cell r="C55">
            <v>0</v>
          </cell>
          <cell r="D55" t="str">
            <v>N</v>
          </cell>
          <cell r="E55">
            <v>111.65943606</v>
          </cell>
          <cell r="F55">
            <v>10.99672131</v>
          </cell>
          <cell r="G55">
            <v>100.6627</v>
          </cell>
          <cell r="H55">
            <v>1.57997942</v>
          </cell>
          <cell r="I55">
            <v>0.113</v>
          </cell>
        </row>
        <row r="56">
          <cell r="A56" t="str">
            <v>INE089A08051</v>
          </cell>
          <cell r="B56" t="str">
            <v>9.25% DR. REDDYS LAB 24MAR14 NCD</v>
          </cell>
          <cell r="C56">
            <v>0</v>
          </cell>
          <cell r="D56" t="str">
            <v>N</v>
          </cell>
          <cell r="E56">
            <v>102.85391503</v>
          </cell>
          <cell r="F56">
            <v>3.16780822</v>
          </cell>
          <cell r="G56">
            <v>99.6861</v>
          </cell>
          <cell r="H56">
            <v>1.43762309</v>
          </cell>
          <cell r="I56">
            <v>0.094</v>
          </cell>
        </row>
        <row r="57">
          <cell r="A57" t="str">
            <v>INE434A16BL6</v>
          </cell>
          <cell r="B57" t="str">
            <v>ANDHRA BANK 20MAR13 CD</v>
          </cell>
          <cell r="C57">
            <v>0</v>
          </cell>
          <cell r="D57" t="str">
            <v>N</v>
          </cell>
          <cell r="E57">
            <v>94.3941267715709</v>
          </cell>
          <cell r="F57">
            <v>0</v>
          </cell>
          <cell r="G57">
            <v>94.3941</v>
          </cell>
          <cell r="H57">
            <v>0</v>
          </cell>
          <cell r="I57">
            <v>0.09185</v>
          </cell>
        </row>
        <row r="58">
          <cell r="A58" t="str">
            <v>INE434A16BP7</v>
          </cell>
          <cell r="B58" t="str">
            <v>ANDHRA BANK 28MAR13 CD</v>
          </cell>
          <cell r="C58">
            <v>0</v>
          </cell>
          <cell r="D58" t="str">
            <v>N</v>
          </cell>
          <cell r="E58">
            <v>94.2447688989164</v>
          </cell>
          <cell r="F58">
            <v>0</v>
          </cell>
          <cell r="G58">
            <v>94.2448</v>
          </cell>
          <cell r="H58">
            <v>0</v>
          </cell>
          <cell r="I58">
            <v>0.09135</v>
          </cell>
        </row>
        <row r="59">
          <cell r="A59" t="str">
            <v>INE238A16QK1</v>
          </cell>
          <cell r="B59" t="str">
            <v>AXIS BANK 27JUN13 CD</v>
          </cell>
          <cell r="C59">
            <v>0</v>
          </cell>
          <cell r="D59" t="str">
            <v>N</v>
          </cell>
          <cell r="E59">
            <v>92.217534848438</v>
          </cell>
          <cell r="F59">
            <v>0</v>
          </cell>
          <cell r="G59">
            <v>92.2175</v>
          </cell>
          <cell r="H59">
            <v>0</v>
          </cell>
          <cell r="I59">
            <v>0.09195</v>
          </cell>
        </row>
        <row r="60">
          <cell r="A60" t="str">
            <v>INE476A16GT9</v>
          </cell>
          <cell r="B60" t="str">
            <v>CANARA BANK 14MAR13 CD</v>
          </cell>
          <cell r="C60">
            <v>0</v>
          </cell>
          <cell r="D60" t="str">
            <v>N</v>
          </cell>
          <cell r="E60">
            <v>94.5570133454919</v>
          </cell>
          <cell r="F60">
            <v>0</v>
          </cell>
          <cell r="G60">
            <v>94.557</v>
          </cell>
          <cell r="H60">
            <v>0</v>
          </cell>
          <cell r="I60">
            <v>0.09135</v>
          </cell>
        </row>
        <row r="61">
          <cell r="A61" t="str">
            <v>INE483A16CJ5</v>
          </cell>
          <cell r="B61" t="str">
            <v>CENTRAL BANK OF INDIA 11MAR13 CD</v>
          </cell>
          <cell r="C61">
            <v>0</v>
          </cell>
          <cell r="D61" t="str">
            <v>N</v>
          </cell>
          <cell r="E61">
            <v>94.6520428828212</v>
          </cell>
          <cell r="F61">
            <v>0</v>
          </cell>
          <cell r="G61">
            <v>94.652</v>
          </cell>
          <cell r="H61">
            <v>0</v>
          </cell>
          <cell r="I61">
            <v>0.09085</v>
          </cell>
        </row>
        <row r="62">
          <cell r="A62" t="str">
            <v>INE535H14BN6</v>
          </cell>
          <cell r="B62" t="str">
            <v>FULLERTON INDIA CREDIT CO.LTD 21MAR13 CP</v>
          </cell>
          <cell r="C62">
            <v>0</v>
          </cell>
          <cell r="D62" t="str">
            <v>N</v>
          </cell>
          <cell r="E62">
            <v>93.583216760267</v>
          </cell>
          <cell r="F62">
            <v>0</v>
          </cell>
          <cell r="G62">
            <v>93.5832</v>
          </cell>
          <cell r="H62">
            <v>0</v>
          </cell>
          <cell r="I62">
            <v>0.1056</v>
          </cell>
        </row>
        <row r="63">
          <cell r="A63" t="str">
            <v>INE688I14622</v>
          </cell>
          <cell r="B63" t="str">
            <v>FUTURE CAP HOLDINGS LTD 20DEC12 CP</v>
          </cell>
          <cell r="C63">
            <v>0</v>
          </cell>
          <cell r="D63" t="str">
            <v>N</v>
          </cell>
          <cell r="E63">
            <v>95.8736002454364</v>
          </cell>
          <cell r="F63">
            <v>0</v>
          </cell>
          <cell r="G63">
            <v>95.8736</v>
          </cell>
          <cell r="H63">
            <v>0</v>
          </cell>
          <cell r="I63">
            <v>0.1076</v>
          </cell>
        </row>
        <row r="64">
          <cell r="A64" t="str">
            <v>INE008A16IQ2</v>
          </cell>
          <cell r="B64" t="str">
            <v>IDBI BANK 28DEC2012 CD</v>
          </cell>
          <cell r="C64">
            <v>0</v>
          </cell>
          <cell r="D64" t="str">
            <v>N</v>
          </cell>
          <cell r="E64">
            <v>96.3759347970593</v>
          </cell>
          <cell r="F64">
            <v>0</v>
          </cell>
          <cell r="G64">
            <v>96.3759</v>
          </cell>
          <cell r="H64">
            <v>0</v>
          </cell>
          <cell r="I64">
            <v>0.089125</v>
          </cell>
        </row>
        <row r="65">
          <cell r="A65" t="str">
            <v>INE494M14064</v>
          </cell>
          <cell r="B65" t="str">
            <v>IFCI FACTORS LTD 16NOV12 CP</v>
          </cell>
          <cell r="C65">
            <v>0</v>
          </cell>
          <cell r="D65" t="str">
            <v>N</v>
          </cell>
          <cell r="E65">
            <v>96.8728900288336</v>
          </cell>
          <cell r="F65">
            <v>0</v>
          </cell>
          <cell r="G65">
            <v>96.8729</v>
          </cell>
          <cell r="H65">
            <v>0</v>
          </cell>
          <cell r="I65">
            <v>0.1052</v>
          </cell>
        </row>
        <row r="66">
          <cell r="A66" t="str">
            <v>INE727M14018</v>
          </cell>
          <cell r="B66" t="str">
            <v>IFCI VENTURES LTD 07NOV12 CP</v>
          </cell>
          <cell r="C66">
            <v>0</v>
          </cell>
          <cell r="D66" t="str">
            <v>N</v>
          </cell>
          <cell r="E66">
            <v>97.0530957544456</v>
          </cell>
          <cell r="F66">
            <v>0</v>
          </cell>
          <cell r="G66">
            <v>97.0531</v>
          </cell>
          <cell r="H66">
            <v>0</v>
          </cell>
          <cell r="I66">
            <v>0.1076</v>
          </cell>
        </row>
        <row r="67">
          <cell r="A67" t="str">
            <v>INE866I07230</v>
          </cell>
          <cell r="B67" t="str">
            <v>INDIA INFOLINE 11.90% 18AUG16 OPT 3 NCD</v>
          </cell>
          <cell r="C67">
            <v>0</v>
          </cell>
          <cell r="D67" t="str">
            <v>N</v>
          </cell>
          <cell r="E67">
            <v>105.25759748</v>
          </cell>
          <cell r="F67">
            <v>3.81452055</v>
          </cell>
          <cell r="G67">
            <v>101.4431</v>
          </cell>
          <cell r="H67">
            <v>2.99303909</v>
          </cell>
          <cell r="I67">
            <v>0.11422768</v>
          </cell>
        </row>
        <row r="68">
          <cell r="A68" t="str">
            <v>INE866I14CG5</v>
          </cell>
          <cell r="B68" t="str">
            <v>INDIA INFOLINE FINANCE LTD 12APR13 CP</v>
          </cell>
          <cell r="C68">
            <v>0</v>
          </cell>
          <cell r="D68" t="str">
            <v>N</v>
          </cell>
          <cell r="E68">
            <v>92.9048975198529</v>
          </cell>
          <cell r="F68">
            <v>0</v>
          </cell>
          <cell r="G68">
            <v>92.9049</v>
          </cell>
          <cell r="H68">
            <v>0</v>
          </cell>
          <cell r="I68">
            <v>0.107625</v>
          </cell>
        </row>
        <row r="69">
          <cell r="A69" t="str">
            <v>INE846E14187</v>
          </cell>
          <cell r="B69" t="str">
            <v>KARVY STOCK BROKING LTD 27DEC12 CP</v>
          </cell>
          <cell r="C69">
            <v>0</v>
          </cell>
          <cell r="D69" t="str">
            <v>N</v>
          </cell>
          <cell r="E69">
            <v>95.6842973941365</v>
          </cell>
          <cell r="F69">
            <v>0</v>
          </cell>
          <cell r="G69">
            <v>95.6843</v>
          </cell>
          <cell r="H69">
            <v>0</v>
          </cell>
          <cell r="I69">
            <v>0.1076</v>
          </cell>
        </row>
        <row r="70">
          <cell r="A70" t="str">
            <v>INE414G14866</v>
          </cell>
          <cell r="B70" t="str">
            <v>MUTHOOT FINANCE LTD 01NOV12 CP</v>
          </cell>
          <cell r="C70">
            <v>0</v>
          </cell>
          <cell r="D70" t="str">
            <v>N</v>
          </cell>
          <cell r="E70">
            <v>97.219987790235</v>
          </cell>
          <cell r="F70">
            <v>0</v>
          </cell>
          <cell r="G70">
            <v>97.22</v>
          </cell>
          <cell r="H70">
            <v>0</v>
          </cell>
          <cell r="I70">
            <v>0.1076</v>
          </cell>
        </row>
        <row r="71">
          <cell r="A71" t="str">
            <v>INE414G14932</v>
          </cell>
          <cell r="B71" t="str">
            <v>MUTHOOT FINANCE LTD 04DEC12 CP</v>
          </cell>
          <cell r="C71">
            <v>0</v>
          </cell>
          <cell r="D71" t="str">
            <v>N</v>
          </cell>
          <cell r="E71">
            <v>96.3091179667958</v>
          </cell>
          <cell r="F71">
            <v>0</v>
          </cell>
          <cell r="G71">
            <v>96.3091</v>
          </cell>
          <cell r="H71">
            <v>0</v>
          </cell>
          <cell r="I71">
            <v>0.1076</v>
          </cell>
        </row>
        <row r="72">
          <cell r="A72" t="str">
            <v>INE549K07030</v>
          </cell>
          <cell r="B72" t="str">
            <v>MUTHOOT FINCORP LTD 12.75% 25JAN13 NCD</v>
          </cell>
          <cell r="C72">
            <v>0</v>
          </cell>
          <cell r="D72" t="str">
            <v>N</v>
          </cell>
          <cell r="E72">
            <v>110.16647104</v>
          </cell>
          <cell r="F72">
            <v>9.6147541</v>
          </cell>
          <cell r="G72">
            <v>100.5517</v>
          </cell>
          <cell r="H72">
            <v>0.42167894</v>
          </cell>
          <cell r="I72">
            <v>0.11514298</v>
          </cell>
        </row>
        <row r="73">
          <cell r="A73" t="str">
            <v>INE141A16FL8</v>
          </cell>
          <cell r="B73" t="str">
            <v>ORIENTAL BANK OF COMMERCE 06DEC12 CD</v>
          </cell>
          <cell r="C73">
            <v>0</v>
          </cell>
          <cell r="D73" t="str">
            <v>N</v>
          </cell>
          <cell r="E73">
            <v>96.8774924389108</v>
          </cell>
          <cell r="F73">
            <v>0</v>
          </cell>
          <cell r="G73">
            <v>96.8775</v>
          </cell>
          <cell r="H73">
            <v>0</v>
          </cell>
          <cell r="I73">
            <v>0.089125</v>
          </cell>
        </row>
        <row r="74">
          <cell r="A74" t="str">
            <v>INE134E08DY0</v>
          </cell>
          <cell r="B74" t="str">
            <v>PFC LTD 9.63% I5DEC14 (SER82A) NCD</v>
          </cell>
          <cell r="C74">
            <v>0</v>
          </cell>
          <cell r="D74" t="str">
            <v>N</v>
          </cell>
          <cell r="E74">
            <v>106.59045163</v>
          </cell>
          <cell r="F74">
            <v>5.92008197</v>
          </cell>
          <cell r="G74">
            <v>100.6704</v>
          </cell>
          <cell r="H74">
            <v>1.95127023</v>
          </cell>
          <cell r="I74">
            <v>0.0925</v>
          </cell>
        </row>
        <row r="75">
          <cell r="A75" t="str">
            <v>INE608A16DO5</v>
          </cell>
          <cell r="B75" t="str">
            <v>PUNJAB AND SIND BANK 14DEC2012 CD</v>
          </cell>
          <cell r="C75">
            <v>0</v>
          </cell>
          <cell r="D75" t="str">
            <v>N</v>
          </cell>
          <cell r="E75">
            <v>96.6765771194353</v>
          </cell>
          <cell r="F75">
            <v>0</v>
          </cell>
          <cell r="G75">
            <v>96.6766</v>
          </cell>
          <cell r="H75">
            <v>0</v>
          </cell>
          <cell r="I75">
            <v>0.089625</v>
          </cell>
        </row>
        <row r="76">
          <cell r="A76" t="str">
            <v>INE013A07KX3</v>
          </cell>
          <cell r="B76" t="str">
            <v>RELIANCE CAPITAL LTD 08.25% 03MAY13 NCD</v>
          </cell>
          <cell r="C76">
            <v>0</v>
          </cell>
          <cell r="D76" t="str">
            <v>N</v>
          </cell>
          <cell r="E76">
            <v>100.18470888</v>
          </cell>
          <cell r="F76">
            <v>1.8760274</v>
          </cell>
          <cell r="G76">
            <v>98.3087</v>
          </cell>
          <cell r="H76">
            <v>0.69385247</v>
          </cell>
          <cell r="I76">
            <v>0.1056</v>
          </cell>
        </row>
        <row r="77">
          <cell r="A77" t="str">
            <v>INE958G07643</v>
          </cell>
          <cell r="B77" t="str">
            <v>RELIGARE FINVEST 12.50% 06JUN13 NCD</v>
          </cell>
          <cell r="C77">
            <v>0</v>
          </cell>
          <cell r="D77" t="str">
            <v>N</v>
          </cell>
          <cell r="E77">
            <v>102.60601101</v>
          </cell>
          <cell r="F77">
            <v>1.71232877</v>
          </cell>
          <cell r="G77">
            <v>100.8937</v>
          </cell>
          <cell r="H77">
            <v>0.77324522</v>
          </cell>
          <cell r="I77">
            <v>0.11255</v>
          </cell>
        </row>
        <row r="78">
          <cell r="A78" t="str">
            <v>INE657K07106</v>
          </cell>
          <cell r="B78" t="str">
            <v>RHC HOLDING PRVT LTD 12.50% 29JAN13 NCD</v>
          </cell>
          <cell r="C78">
            <v>0</v>
          </cell>
          <cell r="D78" t="str">
            <v>N</v>
          </cell>
          <cell r="E78">
            <v>106.57580942</v>
          </cell>
          <cell r="F78">
            <v>6.07923497</v>
          </cell>
          <cell r="G78">
            <v>100.4966</v>
          </cell>
          <cell r="H78">
            <v>0.4588113</v>
          </cell>
          <cell r="I78">
            <v>0.11067239</v>
          </cell>
        </row>
        <row r="79">
          <cell r="A79" t="str">
            <v>INE722A07398</v>
          </cell>
          <cell r="B79" t="str">
            <v>SHRIRAM CITY UNION FINANCE 19JUL2013 ZCB</v>
          </cell>
          <cell r="C79">
            <v>0</v>
          </cell>
          <cell r="D79" t="str">
            <v>N</v>
          </cell>
          <cell r="E79">
            <v>100.43315783</v>
          </cell>
          <cell r="F79">
            <v>0</v>
          </cell>
          <cell r="G79">
            <v>100.4332</v>
          </cell>
          <cell r="H79">
            <v>0.88682763</v>
          </cell>
          <cell r="I79">
            <v>0.1029</v>
          </cell>
        </row>
        <row r="80">
          <cell r="A80" t="str">
            <v>INE155A14BO6</v>
          </cell>
          <cell r="B80" t="str">
            <v>TATA MOTORS 28DEC2012 CP</v>
          </cell>
          <cell r="C80">
            <v>0</v>
          </cell>
          <cell r="D80" t="str">
            <v>N</v>
          </cell>
          <cell r="E80">
            <v>96.2780615929007</v>
          </cell>
          <cell r="F80">
            <v>0</v>
          </cell>
          <cell r="G80">
            <v>96.2781</v>
          </cell>
          <cell r="H80">
            <v>0</v>
          </cell>
          <cell r="I80">
            <v>0.091625</v>
          </cell>
        </row>
        <row r="81">
          <cell r="A81" t="str">
            <v>INE691A16GG0</v>
          </cell>
          <cell r="B81" t="str">
            <v>UCO BANK 17JUN13 CD</v>
          </cell>
          <cell r="C81">
            <v>0</v>
          </cell>
          <cell r="D81" t="str">
            <v>N</v>
          </cell>
          <cell r="E81">
            <v>92.394244977645</v>
          </cell>
          <cell r="F81">
            <v>0</v>
          </cell>
          <cell r="G81">
            <v>92.3942</v>
          </cell>
          <cell r="H81">
            <v>0</v>
          </cell>
          <cell r="I81">
            <v>0.09245</v>
          </cell>
        </row>
        <row r="82">
          <cell r="A82" t="str">
            <v>INE705A16EJ7</v>
          </cell>
          <cell r="B82" t="str">
            <v>VIJAYA BANK 06MAR2013 CD</v>
          </cell>
          <cell r="C82">
            <v>0</v>
          </cell>
          <cell r="D82" t="str">
            <v>N</v>
          </cell>
          <cell r="E82">
            <v>94.7636710875001</v>
          </cell>
          <cell r="F82">
            <v>0</v>
          </cell>
          <cell r="G82">
            <v>94.7637</v>
          </cell>
          <cell r="H82">
            <v>0</v>
          </cell>
          <cell r="I82">
            <v>0.09085</v>
          </cell>
        </row>
        <row r="83">
          <cell r="A83" t="str">
            <v>INE705A16EK5</v>
          </cell>
          <cell r="B83" t="str">
            <v>VIJAYA BANK 11MAR13 CD</v>
          </cell>
          <cell r="C83">
            <v>0</v>
          </cell>
          <cell r="D83" t="str">
            <v>N</v>
          </cell>
          <cell r="E83">
            <v>94.4851845289182</v>
          </cell>
          <cell r="F83">
            <v>0</v>
          </cell>
          <cell r="G83">
            <v>94.4852</v>
          </cell>
          <cell r="H83">
            <v>0</v>
          </cell>
          <cell r="I83">
            <v>0.09385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E1">
      <selection activeCell="N12" sqref="N12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27</v>
      </c>
      <c r="C4" s="2" t="s">
        <v>17</v>
      </c>
      <c r="D4" s="2" t="s">
        <v>18</v>
      </c>
      <c r="E4" s="6">
        <v>41117</v>
      </c>
      <c r="F4" s="7">
        <f>+E4-I4</f>
        <v>1</v>
      </c>
      <c r="G4" s="2" t="s">
        <v>15</v>
      </c>
      <c r="H4" s="6">
        <v>41116</v>
      </c>
      <c r="I4" s="6">
        <v>41116</v>
      </c>
      <c r="J4" s="6">
        <v>41116</v>
      </c>
      <c r="K4" s="8">
        <v>0</v>
      </c>
      <c r="L4" s="8">
        <v>104977221.38</v>
      </c>
      <c r="M4" s="4">
        <v>99.97830608</v>
      </c>
      <c r="N4" s="3">
        <v>7.92</v>
      </c>
      <c r="O4" s="3" t="s">
        <v>16</v>
      </c>
    </row>
    <row r="5" spans="1:15" s="2" customFormat="1" ht="11.25">
      <c r="A5" s="2">
        <v>2</v>
      </c>
      <c r="B5" s="2" t="s">
        <v>27</v>
      </c>
      <c r="C5" s="2" t="s">
        <v>17</v>
      </c>
      <c r="D5" s="2" t="s">
        <v>19</v>
      </c>
      <c r="E5" s="6">
        <v>41117</v>
      </c>
      <c r="F5" s="7">
        <f aca="true" t="shared" si="0" ref="F5:F14">+E5-I5</f>
        <v>1</v>
      </c>
      <c r="G5" s="2" t="s">
        <v>15</v>
      </c>
      <c r="H5" s="6">
        <v>41116</v>
      </c>
      <c r="I5" s="6">
        <v>41116</v>
      </c>
      <c r="J5" s="6">
        <v>41116</v>
      </c>
      <c r="K5" s="8">
        <v>0</v>
      </c>
      <c r="L5" s="8">
        <v>172962469.51</v>
      </c>
      <c r="M5" s="4">
        <v>99.97830608</v>
      </c>
      <c r="N5" s="3">
        <v>7.92</v>
      </c>
      <c r="O5" s="3" t="s">
        <v>16</v>
      </c>
    </row>
    <row r="6" spans="1:15" ht="11.25">
      <c r="A6" s="2">
        <v>4</v>
      </c>
      <c r="B6" s="1" t="s">
        <v>27</v>
      </c>
      <c r="C6" s="1" t="s">
        <v>17</v>
      </c>
      <c r="D6" s="1" t="s">
        <v>20</v>
      </c>
      <c r="E6" s="6">
        <v>41117</v>
      </c>
      <c r="F6" s="7">
        <f t="shared" si="0"/>
        <v>1</v>
      </c>
      <c r="G6" s="2" t="s">
        <v>15</v>
      </c>
      <c r="H6" s="6">
        <v>41116</v>
      </c>
      <c r="I6" s="6">
        <v>41116</v>
      </c>
      <c r="J6" s="6">
        <v>41116</v>
      </c>
      <c r="K6" s="8">
        <v>0</v>
      </c>
      <c r="L6" s="8">
        <v>87980909.35</v>
      </c>
      <c r="M6" s="4">
        <v>99.97830608</v>
      </c>
      <c r="N6" s="3">
        <v>7.92</v>
      </c>
      <c r="O6" s="3" t="s">
        <v>16</v>
      </c>
    </row>
    <row r="7" spans="1:15" ht="11.25">
      <c r="A7" s="2">
        <v>5</v>
      </c>
      <c r="B7" s="1" t="s">
        <v>27</v>
      </c>
      <c r="C7" s="1" t="s">
        <v>17</v>
      </c>
      <c r="D7" s="1" t="s">
        <v>40</v>
      </c>
      <c r="E7" s="6">
        <v>41117</v>
      </c>
      <c r="F7" s="7">
        <f t="shared" si="0"/>
        <v>1</v>
      </c>
      <c r="G7" s="2" t="s">
        <v>15</v>
      </c>
      <c r="H7" s="6">
        <v>41116</v>
      </c>
      <c r="I7" s="6">
        <v>41116</v>
      </c>
      <c r="J7" s="6">
        <v>41116</v>
      </c>
      <c r="K7" s="8">
        <v>0</v>
      </c>
      <c r="L7" s="8">
        <v>6998481.43</v>
      </c>
      <c r="M7" s="4">
        <v>99.97830608</v>
      </c>
      <c r="N7" s="3">
        <v>7.92</v>
      </c>
      <c r="O7" s="3" t="s">
        <v>16</v>
      </c>
    </row>
    <row r="8" spans="1:15" ht="11.25">
      <c r="A8" s="2">
        <v>6</v>
      </c>
      <c r="B8" s="1" t="s">
        <v>27</v>
      </c>
      <c r="C8" s="1" t="s">
        <v>17</v>
      </c>
      <c r="D8" s="1" t="s">
        <v>21</v>
      </c>
      <c r="E8" s="6">
        <v>41117</v>
      </c>
      <c r="F8" s="7">
        <f t="shared" si="0"/>
        <v>1</v>
      </c>
      <c r="G8" s="2" t="s">
        <v>15</v>
      </c>
      <c r="H8" s="6">
        <v>41116</v>
      </c>
      <c r="I8" s="6">
        <v>41116</v>
      </c>
      <c r="J8" s="6">
        <v>41116</v>
      </c>
      <c r="K8" s="8">
        <v>0</v>
      </c>
      <c r="L8" s="8">
        <v>1999566.12</v>
      </c>
      <c r="M8" s="4">
        <v>99.97830608</v>
      </c>
      <c r="N8" s="3">
        <v>7.92</v>
      </c>
      <c r="O8" s="3" t="s">
        <v>16</v>
      </c>
    </row>
    <row r="9" spans="1:15" ht="11.25">
      <c r="A9" s="2">
        <v>7</v>
      </c>
      <c r="B9" s="1" t="s">
        <v>27</v>
      </c>
      <c r="C9" s="1" t="s">
        <v>17</v>
      </c>
      <c r="D9" s="1" t="s">
        <v>22</v>
      </c>
      <c r="E9" s="6">
        <v>41117</v>
      </c>
      <c r="F9" s="7">
        <f t="shared" si="0"/>
        <v>1</v>
      </c>
      <c r="G9" s="2" t="s">
        <v>15</v>
      </c>
      <c r="H9" s="6">
        <v>41116</v>
      </c>
      <c r="I9" s="6">
        <v>41116</v>
      </c>
      <c r="J9" s="6">
        <v>41116</v>
      </c>
      <c r="K9" s="8">
        <v>0</v>
      </c>
      <c r="L9" s="8">
        <v>809324387.69</v>
      </c>
      <c r="M9" s="4">
        <v>99.97830608</v>
      </c>
      <c r="N9" s="3">
        <v>7.92</v>
      </c>
      <c r="O9" s="3" t="s">
        <v>16</v>
      </c>
    </row>
    <row r="10" spans="1:15" ht="11.25">
      <c r="A10" s="2">
        <v>8</v>
      </c>
      <c r="B10" s="1" t="s">
        <v>28</v>
      </c>
      <c r="C10" s="1" t="s">
        <v>34</v>
      </c>
      <c r="D10" s="1" t="s">
        <v>22</v>
      </c>
      <c r="E10" s="6">
        <v>41172</v>
      </c>
      <c r="F10" s="7">
        <f t="shared" si="0"/>
        <v>56</v>
      </c>
      <c r="G10" s="2" t="s">
        <v>15</v>
      </c>
      <c r="H10" s="6">
        <v>41116</v>
      </c>
      <c r="I10" s="6">
        <v>41116</v>
      </c>
      <c r="J10" s="6">
        <v>41116</v>
      </c>
      <c r="K10" s="8">
        <v>5000000</v>
      </c>
      <c r="L10" s="8">
        <v>493548500</v>
      </c>
      <c r="M10" s="4">
        <f>VLOOKUP(C10,'[2]MD2607'!$A$1:$G$83,7,0)</f>
        <v>98.709</v>
      </c>
      <c r="N10" s="3">
        <f>VLOOKUP(C10,'[2]MD2607'!$A$1:$I$83,9,0)*100</f>
        <v>8.679599078650815</v>
      </c>
      <c r="O10" s="3" t="s">
        <v>16</v>
      </c>
    </row>
    <row r="11" spans="1:15" ht="11.25">
      <c r="A11" s="2">
        <v>9</v>
      </c>
      <c r="B11" s="1" t="s">
        <v>29</v>
      </c>
      <c r="C11" s="1" t="s">
        <v>35</v>
      </c>
      <c r="D11" s="1" t="s">
        <v>22</v>
      </c>
      <c r="E11" s="6">
        <v>41131</v>
      </c>
      <c r="F11" s="7">
        <f t="shared" si="0"/>
        <v>15</v>
      </c>
      <c r="G11" s="2" t="s">
        <v>15</v>
      </c>
      <c r="H11" s="6">
        <v>41116</v>
      </c>
      <c r="I11" s="6">
        <v>41116</v>
      </c>
      <c r="J11" s="6">
        <v>41116</v>
      </c>
      <c r="K11" s="8">
        <v>2000000</v>
      </c>
      <c r="L11" s="8">
        <v>199325800</v>
      </c>
      <c r="M11" s="4">
        <f>VLOOKUP(C11,'[2]MD2607'!$A$1:$G$83,7,0)</f>
        <v>99.6854</v>
      </c>
      <c r="N11" s="3">
        <f>VLOOKUP(C11,'[2]MD2607'!$A$1:$I$83,9,0)*100</f>
        <v>8.228656213423227</v>
      </c>
      <c r="O11" s="3" t="s">
        <v>16</v>
      </c>
    </row>
    <row r="12" spans="1:15" ht="11.25">
      <c r="A12" s="2">
        <v>10</v>
      </c>
      <c r="B12" s="1" t="s">
        <v>27</v>
      </c>
      <c r="C12" s="1" t="s">
        <v>17</v>
      </c>
      <c r="D12" s="1" t="s">
        <v>22</v>
      </c>
      <c r="E12" s="6">
        <v>41117</v>
      </c>
      <c r="F12" s="7">
        <f t="shared" si="0"/>
        <v>1</v>
      </c>
      <c r="G12" s="2" t="s">
        <v>15</v>
      </c>
      <c r="H12" s="6">
        <v>41116</v>
      </c>
      <c r="I12" s="6">
        <v>41116</v>
      </c>
      <c r="J12" s="6">
        <v>41116</v>
      </c>
      <c r="K12" s="8">
        <v>0</v>
      </c>
      <c r="L12" s="8">
        <v>122473257.21</v>
      </c>
      <c r="M12" s="4">
        <v>99.97816915</v>
      </c>
      <c r="N12" s="3">
        <v>7.97</v>
      </c>
      <c r="O12" s="3" t="s">
        <v>16</v>
      </c>
    </row>
    <row r="13" spans="1:15" ht="11.25">
      <c r="A13" s="2">
        <v>11</v>
      </c>
      <c r="B13" s="1" t="s">
        <v>30</v>
      </c>
      <c r="C13" s="1" t="s">
        <v>36</v>
      </c>
      <c r="D13" s="1" t="s">
        <v>22</v>
      </c>
      <c r="E13" s="6">
        <v>41173</v>
      </c>
      <c r="F13" s="7">
        <f t="shared" si="0"/>
        <v>57</v>
      </c>
      <c r="G13" s="2" t="s">
        <v>15</v>
      </c>
      <c r="H13" s="6">
        <v>41116</v>
      </c>
      <c r="I13" s="6">
        <v>41116</v>
      </c>
      <c r="J13" s="6">
        <v>41116</v>
      </c>
      <c r="K13" s="8">
        <v>2500000</v>
      </c>
      <c r="L13" s="8">
        <v>246721250</v>
      </c>
      <c r="M13" s="4">
        <v>98.6885</v>
      </c>
      <c r="N13" s="3">
        <v>8.51</v>
      </c>
      <c r="O13" s="3" t="s">
        <v>16</v>
      </c>
    </row>
    <row r="14" spans="1:15" ht="11.25">
      <c r="A14" s="2">
        <v>12</v>
      </c>
      <c r="B14" s="1" t="s">
        <v>31</v>
      </c>
      <c r="C14" s="1" t="s">
        <v>37</v>
      </c>
      <c r="D14" s="1" t="s">
        <v>22</v>
      </c>
      <c r="E14" s="6">
        <v>41166</v>
      </c>
      <c r="F14" s="7">
        <f t="shared" si="0"/>
        <v>50</v>
      </c>
      <c r="G14" s="2" t="s">
        <v>15</v>
      </c>
      <c r="H14" s="6">
        <v>41116</v>
      </c>
      <c r="I14" s="6">
        <v>41116</v>
      </c>
      <c r="J14" s="6">
        <v>41116</v>
      </c>
      <c r="K14" s="8">
        <v>1500000</v>
      </c>
      <c r="L14" s="8">
        <v>148271550</v>
      </c>
      <c r="M14" s="4">
        <v>98.8477</v>
      </c>
      <c r="N14" s="3">
        <v>8.5098</v>
      </c>
      <c r="O14" s="3" t="s">
        <v>16</v>
      </c>
    </row>
    <row r="15" spans="1:15" ht="11.25">
      <c r="A15" s="2">
        <v>13</v>
      </c>
      <c r="B15" s="1" t="s">
        <v>31</v>
      </c>
      <c r="C15" s="1" t="s">
        <v>37</v>
      </c>
      <c r="D15" s="1" t="s">
        <v>22</v>
      </c>
      <c r="E15" s="6">
        <v>41166</v>
      </c>
      <c r="F15" s="7">
        <f aca="true" t="shared" si="1" ref="F15:F22">+E15-I15</f>
        <v>50</v>
      </c>
      <c r="G15" s="2" t="s">
        <v>15</v>
      </c>
      <c r="H15" s="6">
        <v>41116</v>
      </c>
      <c r="I15" s="6">
        <v>41116</v>
      </c>
      <c r="J15" s="6">
        <v>41116</v>
      </c>
      <c r="K15" s="8">
        <v>1000000</v>
      </c>
      <c r="L15" s="8">
        <v>98847700</v>
      </c>
      <c r="M15" s="4">
        <v>98.8477</v>
      </c>
      <c r="N15" s="3">
        <v>8.51</v>
      </c>
      <c r="O15" s="3" t="s">
        <v>16</v>
      </c>
    </row>
    <row r="16" spans="1:15" ht="11.25">
      <c r="A16" s="2">
        <v>14</v>
      </c>
      <c r="B16" s="1" t="s">
        <v>27</v>
      </c>
      <c r="C16" s="1" t="s">
        <v>17</v>
      </c>
      <c r="D16" s="1" t="s">
        <v>23</v>
      </c>
      <c r="E16" s="6">
        <v>41117</v>
      </c>
      <c r="F16" s="7">
        <f t="shared" si="1"/>
        <v>1</v>
      </c>
      <c r="G16" s="2" t="s">
        <v>15</v>
      </c>
      <c r="H16" s="6">
        <v>41116</v>
      </c>
      <c r="I16" s="6">
        <v>41116</v>
      </c>
      <c r="J16" s="6">
        <v>41116</v>
      </c>
      <c r="K16" s="8">
        <v>0</v>
      </c>
      <c r="L16" s="8">
        <v>15996528.97</v>
      </c>
      <c r="M16" s="4">
        <v>99.97830608</v>
      </c>
      <c r="N16" s="3">
        <v>7.92</v>
      </c>
      <c r="O16" s="3" t="s">
        <v>16</v>
      </c>
    </row>
    <row r="17" spans="1:15" ht="11.25">
      <c r="A17" s="2">
        <v>15</v>
      </c>
      <c r="B17" s="1" t="s">
        <v>32</v>
      </c>
      <c r="C17" s="1" t="s">
        <v>38</v>
      </c>
      <c r="D17" s="1" t="s">
        <v>23</v>
      </c>
      <c r="E17" s="6">
        <v>41193</v>
      </c>
      <c r="F17" s="7">
        <f t="shared" si="1"/>
        <v>77</v>
      </c>
      <c r="G17" s="2" t="s">
        <v>15</v>
      </c>
      <c r="H17" s="6">
        <v>41116</v>
      </c>
      <c r="I17" s="6">
        <v>41116</v>
      </c>
      <c r="J17" s="6">
        <v>41116</v>
      </c>
      <c r="K17" s="8">
        <v>2500000</v>
      </c>
      <c r="L17" s="8">
        <v>245484250</v>
      </c>
      <c r="M17" s="4">
        <f>VLOOKUP(C17,'[2]MD2607'!$A$1:$G$83,7,0)</f>
        <v>98.2172</v>
      </c>
      <c r="N17" s="3">
        <f>VLOOKUP(C17,'[2]MD2607'!$A$1:$I$83,9,0)*100</f>
        <v>8.717754926626371</v>
      </c>
      <c r="O17" s="3" t="s">
        <v>16</v>
      </c>
    </row>
    <row r="18" spans="1:15" ht="11.25">
      <c r="A18" s="2">
        <v>16</v>
      </c>
      <c r="B18" s="1" t="s">
        <v>27</v>
      </c>
      <c r="C18" s="1" t="s">
        <v>17</v>
      </c>
      <c r="D18" s="1" t="s">
        <v>24</v>
      </c>
      <c r="E18" s="6">
        <v>41117</v>
      </c>
      <c r="F18" s="7">
        <f t="shared" si="1"/>
        <v>1</v>
      </c>
      <c r="G18" s="2" t="s">
        <v>15</v>
      </c>
      <c r="H18" s="6">
        <v>41116</v>
      </c>
      <c r="I18" s="6">
        <v>41116</v>
      </c>
      <c r="J18" s="6">
        <v>41116</v>
      </c>
      <c r="K18" s="8">
        <v>0</v>
      </c>
      <c r="L18" s="8">
        <v>19495769.69</v>
      </c>
      <c r="M18" s="4">
        <v>99.97830608</v>
      </c>
      <c r="N18" s="3">
        <v>7.92</v>
      </c>
      <c r="O18" s="3" t="s">
        <v>16</v>
      </c>
    </row>
    <row r="19" spans="1:15" ht="11.25">
      <c r="A19" s="2">
        <v>17</v>
      </c>
      <c r="B19" s="1" t="s">
        <v>27</v>
      </c>
      <c r="C19" s="1" t="s">
        <v>17</v>
      </c>
      <c r="D19" s="1" t="s">
        <v>25</v>
      </c>
      <c r="E19" s="6">
        <v>41117</v>
      </c>
      <c r="F19" s="7">
        <f t="shared" si="1"/>
        <v>1</v>
      </c>
      <c r="G19" s="2" t="s">
        <v>15</v>
      </c>
      <c r="H19" s="6">
        <v>41116</v>
      </c>
      <c r="I19" s="6">
        <v>41116</v>
      </c>
      <c r="J19" s="6">
        <v>41116</v>
      </c>
      <c r="K19" s="8">
        <v>0</v>
      </c>
      <c r="L19" s="8">
        <v>83481885.57</v>
      </c>
      <c r="M19" s="4">
        <v>99.97830608</v>
      </c>
      <c r="N19" s="3">
        <v>7.92</v>
      </c>
      <c r="O19" s="3" t="s">
        <v>16</v>
      </c>
    </row>
    <row r="20" spans="1:15" ht="11.25">
      <c r="A20" s="2">
        <v>18</v>
      </c>
      <c r="B20" s="1" t="s">
        <v>29</v>
      </c>
      <c r="C20" s="1" t="s">
        <v>35</v>
      </c>
      <c r="D20" s="1" t="s">
        <v>25</v>
      </c>
      <c r="E20" s="6">
        <v>41131</v>
      </c>
      <c r="F20" s="7">
        <f t="shared" si="1"/>
        <v>15</v>
      </c>
      <c r="G20" s="2" t="s">
        <v>15</v>
      </c>
      <c r="H20" s="6">
        <v>41116</v>
      </c>
      <c r="I20" s="6">
        <v>41116</v>
      </c>
      <c r="J20" s="6">
        <v>41116</v>
      </c>
      <c r="K20" s="8">
        <v>500000</v>
      </c>
      <c r="L20" s="8">
        <v>49831450</v>
      </c>
      <c r="M20" s="4">
        <f>VLOOKUP(C20,'[2]MD2607'!$A$1:$G$83,7,0)</f>
        <v>99.6854</v>
      </c>
      <c r="N20" s="3">
        <f>VLOOKUP(C20,'[2]MD2607'!$A$1:$I$83,9,0)*100</f>
        <v>8.228656213423227</v>
      </c>
      <c r="O20" s="3" t="s">
        <v>16</v>
      </c>
    </row>
    <row r="21" spans="1:15" ht="11.25">
      <c r="A21" s="2">
        <v>19</v>
      </c>
      <c r="B21" s="1" t="s">
        <v>27</v>
      </c>
      <c r="C21" s="1" t="s">
        <v>17</v>
      </c>
      <c r="D21" s="1" t="s">
        <v>26</v>
      </c>
      <c r="E21" s="6">
        <v>41117</v>
      </c>
      <c r="F21" s="7">
        <f t="shared" si="1"/>
        <v>1</v>
      </c>
      <c r="G21" s="2" t="s">
        <v>15</v>
      </c>
      <c r="H21" s="6">
        <v>41116</v>
      </c>
      <c r="I21" s="6">
        <v>41116</v>
      </c>
      <c r="J21" s="6">
        <v>41116</v>
      </c>
      <c r="K21" s="8">
        <v>0</v>
      </c>
      <c r="L21" s="8">
        <v>296435677.52</v>
      </c>
      <c r="M21" s="4">
        <v>99.97830608</v>
      </c>
      <c r="N21" s="3">
        <v>7.92</v>
      </c>
      <c r="O21" s="3" t="s">
        <v>16</v>
      </c>
    </row>
    <row r="22" spans="1:15" ht="11.25">
      <c r="A22" s="2">
        <v>20</v>
      </c>
      <c r="B22" s="1" t="s">
        <v>33</v>
      </c>
      <c r="C22" s="1" t="s">
        <v>39</v>
      </c>
      <c r="D22" s="1" t="s">
        <v>26</v>
      </c>
      <c r="E22" s="6">
        <v>41131</v>
      </c>
      <c r="F22" s="7">
        <f t="shared" si="1"/>
        <v>14</v>
      </c>
      <c r="G22" s="2" t="s">
        <v>41</v>
      </c>
      <c r="H22" s="6">
        <v>41116</v>
      </c>
      <c r="I22" s="6">
        <v>41117</v>
      </c>
      <c r="J22" s="6">
        <v>41116</v>
      </c>
      <c r="K22" s="8">
        <v>2500000</v>
      </c>
      <c r="L22" s="8">
        <v>249201750</v>
      </c>
      <c r="M22" s="4">
        <f>VLOOKUP(C22,'[2]MD2607'!$A$1:$G$83,7,0)</f>
        <v>99.6807</v>
      </c>
      <c r="N22" s="3">
        <f>VLOOKUP(C22,'[2]MD2607'!$A$1:$I$83,9,0)*100</f>
        <v>8.351272756769465</v>
      </c>
      <c r="O22" s="3" t="s">
        <v>16</v>
      </c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ht="11.25">
      <c r="K27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2012-08-24T12:54:14Z</dcterms:modified>
  <cp:category/>
  <cp:version/>
  <cp:contentType/>
  <cp:contentStatus/>
</cp:coreProperties>
</file>