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<sst xmlns="http://schemas.openxmlformats.org/spreadsheetml/2006/main" count="135" uniqueCount="47">
  <si>
    <t>Trade Date</t>
  </si>
  <si>
    <t xml:space="preserve"> PRAMERICA DYNAMIC FUND</t>
  </si>
  <si>
    <t xml:space="preserve"> PRAMERICA DYNAMIC MONTHLY INCOME FUND</t>
  </si>
  <si>
    <t xml:space="preserve"> PRAMERICA ULTRA SHORT TERM BOND FUND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</si>
  <si>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</si>
  <si>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</si>
  <si>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</si>
  <si>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</si>
  <si>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</si>
  <si>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</si>
  <si>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</si>
  <si>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</si>
  <si>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</si>
  <si>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</si>
  <si>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 xml:space="preserve"> PRAMERICA DYNAMIC BOND FUND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</si>
  <si>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</si>
  <si>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</si>
  <si>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</si>
  <si>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</si>
  <si>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</si>
  <si>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</si>
  <si>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</si>
  <si>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</si>
  <si>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EQUITY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</si>
  <si>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</si>
  <si>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</si>
  <si>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</si>
  <si>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LIQUID FUND</t>
  </si>
  <si>
    <t>T+1</t>
  </si>
  <si>
    <t>CBLO 30-APR-2012</t>
  </si>
  <si>
    <t>0% Edelweiss Financial - 15-May-2012</t>
  </si>
  <si>
    <t>0% KARVYSTBK - 27-Dec-2012</t>
  </si>
  <si>
    <t>0% Canara Bank - 08-Jun-2012</t>
  </si>
  <si>
    <t>0% Aditya Birla Fin - 30-May-2012</t>
  </si>
  <si>
    <t>0% SBI Global - 31-May-2012</t>
  </si>
  <si>
    <t>0% UCO Bank - 19-Jun-2012</t>
  </si>
  <si>
    <t>0% IDBI Bank - 26-Jun-2012</t>
  </si>
  <si>
    <t>0% NEIL - 26-Jun-2012</t>
  </si>
  <si>
    <t>INE532F14GV9</t>
  </si>
  <si>
    <t>INE846E14187</t>
  </si>
  <si>
    <t>INE476A16EA4</t>
  </si>
  <si>
    <t>INE860H14GI7</t>
  </si>
  <si>
    <t>INE912E14CL6</t>
  </si>
  <si>
    <t>INE691A16FT5</t>
  </si>
  <si>
    <t>INE008A16HO9</t>
  </si>
  <si>
    <t>INE492E14446</t>
  </si>
  <si>
    <t>INTERSCHEME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</si>
</sst>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1.Apr%2012\260412\Citi%20Valuation\Valuation_2604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1.Apr%2012\270412\Citi%20Valuation\Valuation_2704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mp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INE001A07GZ1</v>
          </cell>
          <cell r="B2" t="str">
            <v>0% HDFC 05JUL2012</v>
          </cell>
          <cell r="C2">
            <v>0</v>
          </cell>
          <cell r="D2" t="str">
            <v>A</v>
          </cell>
          <cell r="E2">
            <v>107.75156787</v>
          </cell>
          <cell r="F2">
            <v>0</v>
          </cell>
          <cell r="G2">
            <v>107.7516</v>
          </cell>
          <cell r="H2">
            <v>0</v>
          </cell>
          <cell r="I2">
            <v>0.10616353772859882</v>
          </cell>
        </row>
        <row r="3">
          <cell r="A3" t="str">
            <v>INE860H14GI7</v>
          </cell>
          <cell r="B3" t="str">
            <v>ADITYA BIRLA FIN 30MAY2012 CP</v>
          </cell>
          <cell r="C3">
            <v>0</v>
          </cell>
          <cell r="D3" t="str">
            <v>A</v>
          </cell>
          <cell r="E3">
            <v>99.1578181818182</v>
          </cell>
          <cell r="F3">
            <v>0</v>
          </cell>
          <cell r="G3">
            <v>99.1578</v>
          </cell>
          <cell r="H3">
            <v>0</v>
          </cell>
          <cell r="I3">
            <v>0.09687724618972662</v>
          </cell>
        </row>
        <row r="4">
          <cell r="A4" t="str">
            <v>INE860H14FU4</v>
          </cell>
          <cell r="B4" t="str">
            <v>ADITYA BIRLA FINANCE 30APR12 CP</v>
          </cell>
          <cell r="C4">
            <v>0</v>
          </cell>
          <cell r="D4" t="str">
            <v>A</v>
          </cell>
          <cell r="E4">
            <v>99.9460571428571</v>
          </cell>
          <cell r="F4">
            <v>0</v>
          </cell>
          <cell r="G4">
            <v>99.9461</v>
          </cell>
          <cell r="H4">
            <v>0</v>
          </cell>
          <cell r="I4">
            <v>0.09849884737832106</v>
          </cell>
        </row>
        <row r="5">
          <cell r="A5" t="str">
            <v>INE428A16GC6</v>
          </cell>
          <cell r="B5" t="str">
            <v>ALLAHABAD BANK 18JUN12 CD</v>
          </cell>
          <cell r="C5">
            <v>0</v>
          </cell>
          <cell r="D5" t="str">
            <v>A</v>
          </cell>
          <cell r="E5">
            <v>98.4811066666658</v>
          </cell>
          <cell r="F5">
            <v>0</v>
          </cell>
          <cell r="G5">
            <v>98.4811</v>
          </cell>
          <cell r="H5">
            <v>0</v>
          </cell>
          <cell r="I5">
            <v>0.11038169126095773</v>
          </cell>
        </row>
        <row r="6">
          <cell r="A6" t="str">
            <v>INE428A16GG7</v>
          </cell>
          <cell r="B6" t="str">
            <v>ALLAHABAD BANK 25JUN12 CD</v>
          </cell>
          <cell r="C6">
            <v>0</v>
          </cell>
          <cell r="D6" t="str">
            <v>A</v>
          </cell>
          <cell r="E6">
            <v>98.5917047619049</v>
          </cell>
          <cell r="F6">
            <v>0</v>
          </cell>
          <cell r="G6">
            <v>98.5917</v>
          </cell>
          <cell r="H6">
            <v>0</v>
          </cell>
          <cell r="I6">
            <v>0.08989141267462104</v>
          </cell>
        </row>
        <row r="7">
          <cell r="A7" t="str">
            <v>INE434A16AA1</v>
          </cell>
          <cell r="B7" t="str">
            <v>ANDHRA BANK 14JUN12 CD</v>
          </cell>
          <cell r="C7">
            <v>0</v>
          </cell>
          <cell r="D7" t="str">
            <v>A</v>
          </cell>
          <cell r="E7">
            <v>98.8568928571427</v>
          </cell>
          <cell r="F7">
            <v>0</v>
          </cell>
          <cell r="G7">
            <v>98.8569</v>
          </cell>
          <cell r="H7">
            <v>0</v>
          </cell>
          <cell r="I7">
            <v>0.08979972131433689</v>
          </cell>
        </row>
        <row r="8">
          <cell r="A8" t="str">
            <v>INE434A16AR5</v>
          </cell>
          <cell r="B8" t="str">
            <v>ANDHRA BANK 19JUN12 CD</v>
          </cell>
          <cell r="C8">
            <v>0</v>
          </cell>
          <cell r="D8" t="str">
            <v>A</v>
          </cell>
          <cell r="E8">
            <v>98.5422857142866</v>
          </cell>
          <cell r="F8">
            <v>0</v>
          </cell>
          <cell r="G8">
            <v>98.5423</v>
          </cell>
          <cell r="H8">
            <v>0</v>
          </cell>
          <cell r="I8">
            <v>0.10383393172646158</v>
          </cell>
        </row>
        <row r="9">
          <cell r="A9" t="str">
            <v>INE434A16953</v>
          </cell>
          <cell r="B9" t="str">
            <v>ANDHRA BANK 21MAY12 CD</v>
          </cell>
          <cell r="C9">
            <v>0</v>
          </cell>
          <cell r="D9" t="str">
            <v>A</v>
          </cell>
          <cell r="E9">
            <v>99.4362125</v>
          </cell>
          <cell r="F9">
            <v>0</v>
          </cell>
          <cell r="G9">
            <v>99.4362</v>
          </cell>
          <cell r="H9">
            <v>0</v>
          </cell>
          <cell r="I9">
            <v>0.08997790920485893</v>
          </cell>
        </row>
        <row r="10">
          <cell r="A10" t="str">
            <v>INE084A16642</v>
          </cell>
          <cell r="B10" t="str">
            <v>BANK OF INDIA 15JUN12 CD</v>
          </cell>
          <cell r="C10">
            <v>0</v>
          </cell>
          <cell r="D10" t="str">
            <v>A</v>
          </cell>
          <cell r="E10">
            <v>98.7997283018869</v>
          </cell>
          <cell r="F10">
            <v>0</v>
          </cell>
          <cell r="G10">
            <v>98.7997</v>
          </cell>
          <cell r="H10">
            <v>0</v>
          </cell>
          <cell r="I10">
            <v>0.09237946495001353</v>
          </cell>
        </row>
        <row r="11">
          <cell r="A11" t="str">
            <v>INE084A16733</v>
          </cell>
          <cell r="B11" t="str">
            <v>BANK OF INDIA 19JUN12 CD</v>
          </cell>
          <cell r="C11">
            <v>0</v>
          </cell>
          <cell r="D11" t="str">
            <v>A</v>
          </cell>
          <cell r="E11">
            <v>98.7295533333335</v>
          </cell>
          <cell r="F11">
            <v>0</v>
          </cell>
          <cell r="G11">
            <v>98.7296</v>
          </cell>
          <cell r="H11">
            <v>0</v>
          </cell>
          <cell r="I11">
            <v>0.09032309001970729</v>
          </cell>
        </row>
        <row r="12">
          <cell r="A12" t="str">
            <v>INE457A16962</v>
          </cell>
          <cell r="B12" t="str">
            <v>BANK OF MAHARASHTRA 14MAY12 CD</v>
          </cell>
          <cell r="C12">
            <v>0</v>
          </cell>
          <cell r="D12" t="str">
            <v>A</v>
          </cell>
          <cell r="E12">
            <v>99.5973714285716</v>
          </cell>
          <cell r="F12">
            <v>0</v>
          </cell>
          <cell r="G12">
            <v>99.5974</v>
          </cell>
          <cell r="H12">
            <v>0</v>
          </cell>
          <cell r="I12">
            <v>0.0922209507536797</v>
          </cell>
        </row>
        <row r="13">
          <cell r="A13" t="str">
            <v>INE457A16AH7</v>
          </cell>
          <cell r="B13" t="str">
            <v>BANK OF MAHARASHTRA 22JUN12 CD</v>
          </cell>
          <cell r="C13">
            <v>0</v>
          </cell>
          <cell r="D13" t="str">
            <v>A</v>
          </cell>
          <cell r="E13">
            <v>98.3853125000003</v>
          </cell>
          <cell r="F13">
            <v>0</v>
          </cell>
          <cell r="G13">
            <v>98.3853</v>
          </cell>
          <cell r="H13">
            <v>0</v>
          </cell>
          <cell r="I13">
            <v>0.10891517378764144</v>
          </cell>
        </row>
        <row r="14">
          <cell r="A14" t="str">
            <v>INE457A16AI5</v>
          </cell>
          <cell r="B14" t="str">
            <v>BANK OF MAHARASHTRA 25JUN12 CD</v>
          </cell>
          <cell r="C14">
            <v>0</v>
          </cell>
          <cell r="D14" t="str">
            <v>A</v>
          </cell>
          <cell r="E14">
            <v>98.545580952381</v>
          </cell>
          <cell r="F14">
            <v>0</v>
          </cell>
          <cell r="G14">
            <v>98.5456</v>
          </cell>
          <cell r="H14">
            <v>0</v>
          </cell>
          <cell r="I14">
            <v>0.0928789442951482</v>
          </cell>
        </row>
        <row r="15">
          <cell r="A15" t="str">
            <v>INE476A16EA4</v>
          </cell>
          <cell r="B15" t="str">
            <v>CANARA BANK 08JUN12 CD</v>
          </cell>
          <cell r="C15">
            <v>0</v>
          </cell>
          <cell r="D15" t="str">
            <v>A</v>
          </cell>
          <cell r="E15">
            <v>98.976269047619</v>
          </cell>
          <cell r="F15">
            <v>0</v>
          </cell>
          <cell r="G15">
            <v>98.9763</v>
          </cell>
          <cell r="H15">
            <v>0</v>
          </cell>
          <cell r="I15">
            <v>0.0920796719117395</v>
          </cell>
        </row>
        <row r="16">
          <cell r="A16" t="str">
            <v>INE483A16AX0</v>
          </cell>
          <cell r="B16" t="str">
            <v>CENTRAL BANK OF INDIA 15JUN12 CD</v>
          </cell>
          <cell r="C16">
            <v>0</v>
          </cell>
          <cell r="D16" t="str">
            <v>A</v>
          </cell>
          <cell r="E16">
            <v>98.557204395604</v>
          </cell>
          <cell r="F16">
            <v>0</v>
          </cell>
          <cell r="G16">
            <v>98.5572</v>
          </cell>
          <cell r="H16">
            <v>0</v>
          </cell>
          <cell r="I16">
            <v>0.11131868348987567</v>
          </cell>
        </row>
        <row r="17">
          <cell r="A17" t="str">
            <v>INE483A16CP2</v>
          </cell>
          <cell r="B17" t="str">
            <v>CENTRAL BANK OF INDIA 19JUN12 CD</v>
          </cell>
          <cell r="C17">
            <v>0</v>
          </cell>
          <cell r="D17" t="str">
            <v>A</v>
          </cell>
          <cell r="E17">
            <v>98.707845614035</v>
          </cell>
          <cell r="F17">
            <v>0</v>
          </cell>
          <cell r="G17">
            <v>98.7078</v>
          </cell>
          <cell r="H17">
            <v>0</v>
          </cell>
          <cell r="I17">
            <v>0.09188661517370238</v>
          </cell>
        </row>
        <row r="18">
          <cell r="A18" t="str">
            <v>INE483A16AZ5</v>
          </cell>
          <cell r="B18" t="str">
            <v>CENTRAL BANK OF INDIA 26JUN12 CD</v>
          </cell>
          <cell r="C18">
            <v>0</v>
          </cell>
          <cell r="D18" t="str">
            <v>A</v>
          </cell>
          <cell r="E18">
            <v>98.5613544117646</v>
          </cell>
          <cell r="F18">
            <v>0</v>
          </cell>
          <cell r="G18">
            <v>98.5614</v>
          </cell>
          <cell r="H18">
            <v>0</v>
          </cell>
          <cell r="I18">
            <v>0.09030005361993709</v>
          </cell>
        </row>
        <row r="19">
          <cell r="A19" t="str">
            <v>INE112A16BJ2</v>
          </cell>
          <cell r="B19" t="str">
            <v>CORPORATION BANK 08JUN12 CD</v>
          </cell>
          <cell r="C19">
            <v>0</v>
          </cell>
          <cell r="D19" t="str">
            <v>A</v>
          </cell>
          <cell r="E19">
            <v>98.8107204545446</v>
          </cell>
          <cell r="F19">
            <v>0</v>
          </cell>
          <cell r="G19">
            <v>98.8107</v>
          </cell>
          <cell r="H19">
            <v>0</v>
          </cell>
          <cell r="I19">
            <v>0.10714918976065768</v>
          </cell>
        </row>
        <row r="20">
          <cell r="A20" t="str">
            <v>INE112A16AX5</v>
          </cell>
          <cell r="B20" t="str">
            <v>CORPORATION BANK 09MAY12 CD</v>
          </cell>
          <cell r="C20">
            <v>0</v>
          </cell>
          <cell r="D20" t="str">
            <v>A</v>
          </cell>
          <cell r="E20">
            <v>99.7276074074076</v>
          </cell>
          <cell r="F20">
            <v>0</v>
          </cell>
          <cell r="G20">
            <v>99.7276</v>
          </cell>
          <cell r="H20">
            <v>0</v>
          </cell>
          <cell r="I20">
            <v>0.09063168882164127</v>
          </cell>
        </row>
        <row r="21">
          <cell r="A21" t="str">
            <v>INE008I14102</v>
          </cell>
          <cell r="B21" t="str">
            <v>COX AND KINGS LIMITED 19JUL12 CP</v>
          </cell>
          <cell r="C21">
            <v>0</v>
          </cell>
          <cell r="D21" t="str">
            <v>A</v>
          </cell>
          <cell r="E21">
            <v>97.7466306809626</v>
          </cell>
          <cell r="F21">
            <v>0</v>
          </cell>
          <cell r="G21">
            <v>97.7466</v>
          </cell>
          <cell r="H21">
            <v>0</v>
          </cell>
          <cell r="I21">
            <v>0.1026147030460728</v>
          </cell>
        </row>
        <row r="22">
          <cell r="A22" t="str">
            <v>INE008I14060</v>
          </cell>
          <cell r="B22" t="str">
            <v>COX AND KINGS LTD 18JUL12 CP</v>
          </cell>
          <cell r="C22">
            <v>0</v>
          </cell>
          <cell r="D22" t="str">
            <v>A</v>
          </cell>
          <cell r="E22">
            <v>97.7266712742171</v>
          </cell>
          <cell r="F22">
            <v>0</v>
          </cell>
          <cell r="G22">
            <v>97.7267</v>
          </cell>
          <cell r="H22">
            <v>0</v>
          </cell>
          <cell r="I22">
            <v>0.10482309512669075</v>
          </cell>
        </row>
        <row r="23">
          <cell r="A23" t="str">
            <v>INE137G14103</v>
          </cell>
          <cell r="B23" t="str">
            <v>DECCAN CHRONICLE HOLDING LTD 25JUN12 CP</v>
          </cell>
          <cell r="C23">
            <v>0</v>
          </cell>
          <cell r="D23" t="str">
            <v>A</v>
          </cell>
          <cell r="E23">
            <v>97.8487865168539</v>
          </cell>
          <cell r="F23">
            <v>0</v>
          </cell>
          <cell r="G23">
            <v>97.8488</v>
          </cell>
          <cell r="H23">
            <v>0</v>
          </cell>
          <cell r="I23">
            <v>0.13835438813983045</v>
          </cell>
        </row>
        <row r="24">
          <cell r="A24" t="str">
            <v>INE680A16472</v>
          </cell>
          <cell r="B24" t="str">
            <v>DHANLAXMI BANK 21JUN12 CD</v>
          </cell>
          <cell r="C24">
            <v>0</v>
          </cell>
          <cell r="D24" t="str">
            <v>A</v>
          </cell>
          <cell r="E24">
            <v>98.2804135329044</v>
          </cell>
          <cell r="F24">
            <v>0</v>
          </cell>
          <cell r="G24">
            <v>98.2804</v>
          </cell>
          <cell r="H24">
            <v>0</v>
          </cell>
          <cell r="I24">
            <v>0.11826497602110092</v>
          </cell>
        </row>
        <row r="25">
          <cell r="A25" t="str">
            <v>INE532F14GM8</v>
          </cell>
          <cell r="B25" t="str">
            <v>EDELWEISS FIN SERVICES LTD 04JUN12 CP</v>
          </cell>
          <cell r="C25">
            <v>0</v>
          </cell>
          <cell r="D25" t="str">
            <v>A</v>
          </cell>
          <cell r="E25">
            <v>98.7718144927537</v>
          </cell>
          <cell r="F25">
            <v>0</v>
          </cell>
          <cell r="G25">
            <v>98.7718</v>
          </cell>
          <cell r="H25">
            <v>0</v>
          </cell>
          <cell r="I25">
            <v>0.12266539923551849</v>
          </cell>
        </row>
        <row r="26">
          <cell r="A26" t="str">
            <v>INE532F14HA1</v>
          </cell>
          <cell r="B26" t="str">
            <v>EDELWEISS FIN SERVICES LTD 26JUN12 CP</v>
          </cell>
          <cell r="C26">
            <v>0</v>
          </cell>
          <cell r="D26" t="str">
            <v>A</v>
          </cell>
          <cell r="E26">
            <v>98.3134309859159</v>
          </cell>
          <cell r="F26">
            <v>0</v>
          </cell>
          <cell r="G26">
            <v>98.3134</v>
          </cell>
          <cell r="H26">
            <v>0</v>
          </cell>
          <cell r="I26">
            <v>0.10612852232185634</v>
          </cell>
        </row>
        <row r="27">
          <cell r="A27" t="str">
            <v>INE532F14GZ0</v>
          </cell>
          <cell r="B27" t="str">
            <v>EDELWEISS FIN SERVICES LTD 28JUN12 CP</v>
          </cell>
          <cell r="C27">
            <v>0</v>
          </cell>
          <cell r="D27" t="str">
            <v>A</v>
          </cell>
          <cell r="E27">
            <v>98.276940625</v>
          </cell>
          <cell r="F27">
            <v>0</v>
          </cell>
          <cell r="G27">
            <v>98.2769</v>
          </cell>
          <cell r="H27">
            <v>0</v>
          </cell>
          <cell r="I27">
            <v>0.10490873351807732</v>
          </cell>
        </row>
        <row r="28">
          <cell r="A28" t="str">
            <v>INE532F14GV9</v>
          </cell>
          <cell r="B28" t="str">
            <v>EDELWEISS FINANCIAL SERV LTD 15MAY12 CP</v>
          </cell>
          <cell r="C28">
            <v>0</v>
          </cell>
          <cell r="D28" t="str">
            <v>A</v>
          </cell>
          <cell r="E28">
            <v>99.4904722222222</v>
          </cell>
          <cell r="F28">
            <v>0</v>
          </cell>
          <cell r="G28">
            <v>99.4905</v>
          </cell>
          <cell r="H28">
            <v>0</v>
          </cell>
          <cell r="I28">
            <v>0.1099588821598554</v>
          </cell>
        </row>
        <row r="29">
          <cell r="A29" t="str">
            <v>INE535H14AV1</v>
          </cell>
          <cell r="B29" t="str">
            <v>FULLERTON INDIA CREDIT CO.LTD 04JUN12 CP</v>
          </cell>
          <cell r="C29">
            <v>0</v>
          </cell>
          <cell r="D29" t="str">
            <v>A</v>
          </cell>
          <cell r="E29">
            <v>98.8086269580428</v>
          </cell>
          <cell r="F29">
            <v>0</v>
          </cell>
          <cell r="G29">
            <v>98.8086</v>
          </cell>
          <cell r="H29">
            <v>0</v>
          </cell>
          <cell r="I29">
            <v>0.11894441228842692</v>
          </cell>
        </row>
        <row r="30">
          <cell r="A30" t="str">
            <v>INE040A16750</v>
          </cell>
          <cell r="B30" t="str">
            <v>HDFC BANK 16JUL12 CD</v>
          </cell>
          <cell r="C30">
            <v>0</v>
          </cell>
          <cell r="D30" t="str">
            <v>A</v>
          </cell>
          <cell r="E30">
            <v>97.7283740501204</v>
          </cell>
          <cell r="F30">
            <v>0</v>
          </cell>
          <cell r="G30">
            <v>97.7284</v>
          </cell>
          <cell r="H30">
            <v>0</v>
          </cell>
          <cell r="I30">
            <v>0.10739447049674962</v>
          </cell>
        </row>
        <row r="31">
          <cell r="A31" t="str">
            <v>INE090A16NI7</v>
          </cell>
          <cell r="B31" t="str">
            <v>ICICI BANK LTD 05JUN12 CD</v>
          </cell>
          <cell r="C31">
            <v>0</v>
          </cell>
          <cell r="D31" t="str">
            <v>A</v>
          </cell>
          <cell r="E31">
            <v>98.8989286377585</v>
          </cell>
          <cell r="F31">
            <v>0</v>
          </cell>
          <cell r="G31">
            <v>98.8989</v>
          </cell>
          <cell r="H31">
            <v>0</v>
          </cell>
          <cell r="I31">
            <v>0.10693826854979098</v>
          </cell>
        </row>
        <row r="32">
          <cell r="A32" t="str">
            <v>INE090A16SR7</v>
          </cell>
          <cell r="B32" t="str">
            <v>ICICI BANK LTD 22MAY12 CD</v>
          </cell>
          <cell r="C32">
            <v>0</v>
          </cell>
          <cell r="D32" t="str">
            <v>A</v>
          </cell>
          <cell r="E32">
            <v>99.3343370786524</v>
          </cell>
          <cell r="F32">
            <v>0</v>
          </cell>
          <cell r="G32">
            <v>99.3343</v>
          </cell>
          <cell r="H32">
            <v>0</v>
          </cell>
          <cell r="I32">
            <v>0.10191464395115434</v>
          </cell>
        </row>
        <row r="33">
          <cell r="A33" t="str">
            <v>INE008A16HO9</v>
          </cell>
          <cell r="B33" t="str">
            <v>IDBI BANK 26JUN12 CD</v>
          </cell>
          <cell r="C33">
            <v>0</v>
          </cell>
          <cell r="D33" t="str">
            <v>A</v>
          </cell>
          <cell r="E33">
            <v>98.5271633333333</v>
          </cell>
          <cell r="F33">
            <v>0</v>
          </cell>
          <cell r="G33">
            <v>98.5272</v>
          </cell>
          <cell r="H33">
            <v>0</v>
          </cell>
          <cell r="I33">
            <v>0.09247821979651204</v>
          </cell>
        </row>
        <row r="34">
          <cell r="A34" t="str">
            <v>INE008A16GP8</v>
          </cell>
          <cell r="B34" t="str">
            <v>IDBI CD 09MAY12</v>
          </cell>
          <cell r="C34">
            <v>0</v>
          </cell>
          <cell r="D34" t="str">
            <v>A</v>
          </cell>
          <cell r="E34">
            <v>99.7272956521737</v>
          </cell>
          <cell r="F34">
            <v>0</v>
          </cell>
          <cell r="G34">
            <v>99.7273</v>
          </cell>
          <cell r="H34">
            <v>0</v>
          </cell>
          <cell r="I34">
            <v>0.09073570107149038</v>
          </cell>
        </row>
        <row r="35">
          <cell r="A35" t="str">
            <v>INE494M14155</v>
          </cell>
          <cell r="B35" t="str">
            <v>IFCI FACTORS LTD 28JUN12 CP</v>
          </cell>
          <cell r="C35">
            <v>0</v>
          </cell>
          <cell r="D35" t="str">
            <v>A</v>
          </cell>
          <cell r="E35">
            <v>98.0134109890101</v>
          </cell>
          <cell r="F35">
            <v>0</v>
          </cell>
          <cell r="G35">
            <v>98.0134</v>
          </cell>
          <cell r="H35">
            <v>0</v>
          </cell>
          <cell r="I35">
            <v>0.12127898532482675</v>
          </cell>
        </row>
        <row r="36">
          <cell r="A36" t="str">
            <v>INE866I14CA8</v>
          </cell>
          <cell r="B36" t="str">
            <v>INDIA INFOLINE FINANCE LTD 27JUN12 CP</v>
          </cell>
          <cell r="C36">
            <v>0</v>
          </cell>
          <cell r="D36" t="str">
            <v>A</v>
          </cell>
          <cell r="E36">
            <v>97.8530549450544</v>
          </cell>
          <cell r="F36">
            <v>0</v>
          </cell>
          <cell r="G36">
            <v>97.8531</v>
          </cell>
          <cell r="H36">
            <v>0</v>
          </cell>
          <cell r="I36">
            <v>0.13347138139856157</v>
          </cell>
        </row>
        <row r="37">
          <cell r="A37" t="str">
            <v>INE562A16AQ5</v>
          </cell>
          <cell r="B37" t="str">
            <v>INDIAN BANK 08MAY12 CD</v>
          </cell>
          <cell r="C37">
            <v>0</v>
          </cell>
          <cell r="D37" t="str">
            <v>A</v>
          </cell>
          <cell r="E37">
            <v>99.7333863636365</v>
          </cell>
          <cell r="F37">
            <v>0</v>
          </cell>
          <cell r="G37">
            <v>99.7334</v>
          </cell>
          <cell r="H37">
            <v>0</v>
          </cell>
          <cell r="I37">
            <v>0.09757412319066662</v>
          </cell>
        </row>
        <row r="38">
          <cell r="A38" t="str">
            <v>INE562A16AM4</v>
          </cell>
          <cell r="B38" t="str">
            <v>INDIAN BANK LTD. -CD- M-02-MAY-2012</v>
          </cell>
          <cell r="C38">
            <v>0</v>
          </cell>
          <cell r="D38" t="str">
            <v>A</v>
          </cell>
          <cell r="E38">
            <v>99.8997272727274</v>
          </cell>
          <cell r="F38">
            <v>0</v>
          </cell>
          <cell r="G38">
            <v>99.8997</v>
          </cell>
          <cell r="H38">
            <v>0</v>
          </cell>
          <cell r="I38">
            <v>0.09159070413320665</v>
          </cell>
        </row>
        <row r="39">
          <cell r="A39" t="str">
            <v>INE565A16566</v>
          </cell>
          <cell r="B39" t="str">
            <v>INDIAN OVERSEAS BANK 11JUN12 CD</v>
          </cell>
          <cell r="C39">
            <v>0</v>
          </cell>
          <cell r="D39" t="str">
            <v>A</v>
          </cell>
          <cell r="E39">
            <v>98.9229307692306</v>
          </cell>
          <cell r="F39">
            <v>0</v>
          </cell>
          <cell r="G39">
            <v>98.9229</v>
          </cell>
          <cell r="H39">
            <v>0</v>
          </cell>
          <cell r="I39">
            <v>0.09032060389515198</v>
          </cell>
        </row>
        <row r="40">
          <cell r="A40" t="str">
            <v>INE168A16EA7</v>
          </cell>
          <cell r="B40" t="str">
            <v>JAMMU &amp; KASHMIR BANK 29JUN12 CD</v>
          </cell>
          <cell r="C40">
            <v>0</v>
          </cell>
          <cell r="D40" t="str">
            <v>A</v>
          </cell>
          <cell r="E40">
            <v>98.43740625</v>
          </cell>
          <cell r="F40">
            <v>0</v>
          </cell>
          <cell r="G40">
            <v>98.4374</v>
          </cell>
          <cell r="H40">
            <v>0</v>
          </cell>
          <cell r="I40">
            <v>0.09345167630318407</v>
          </cell>
        </row>
        <row r="41">
          <cell r="A41" t="str">
            <v>INE523H14GW2</v>
          </cell>
          <cell r="B41" t="str">
            <v>JM FINANCIAL PRODUCTS LTD 27JUN12 CP</v>
          </cell>
          <cell r="C41">
            <v>0</v>
          </cell>
          <cell r="D41" t="str">
            <v>A</v>
          </cell>
          <cell r="E41">
            <v>98.0072747252751</v>
          </cell>
          <cell r="F41">
            <v>0</v>
          </cell>
          <cell r="G41">
            <v>98.0073</v>
          </cell>
          <cell r="H41">
            <v>0</v>
          </cell>
          <cell r="I41">
            <v>0.12368890086873913</v>
          </cell>
        </row>
        <row r="42">
          <cell r="A42" t="str">
            <v>INE846E14195</v>
          </cell>
          <cell r="B42" t="str">
            <v>KARVY STOCK BROKING LTD 25JUN12 CP</v>
          </cell>
          <cell r="C42">
            <v>0</v>
          </cell>
          <cell r="D42" t="str">
            <v>A</v>
          </cell>
          <cell r="E42">
            <v>97.7763054945061</v>
          </cell>
          <cell r="F42">
            <v>0</v>
          </cell>
          <cell r="G42">
            <v>97.7763</v>
          </cell>
          <cell r="H42">
            <v>0</v>
          </cell>
          <cell r="I42">
            <v>0.14312199146471147</v>
          </cell>
        </row>
        <row r="43">
          <cell r="A43" t="str">
            <v>INE087A14939</v>
          </cell>
          <cell r="B43" t="str">
            <v>KESORAM INDUSTRIES LTD 25JUN12 CP</v>
          </cell>
          <cell r="C43">
            <v>0</v>
          </cell>
          <cell r="D43" t="str">
            <v>A</v>
          </cell>
          <cell r="E43">
            <v>98.2897150684935</v>
          </cell>
          <cell r="F43">
            <v>0</v>
          </cell>
          <cell r="G43">
            <v>98.2897</v>
          </cell>
          <cell r="H43">
            <v>0</v>
          </cell>
          <cell r="I43">
            <v>0.1095028100600101</v>
          </cell>
        </row>
        <row r="44">
          <cell r="A44" t="str">
            <v>INE087A14962</v>
          </cell>
          <cell r="B44" t="str">
            <v>KESORAM INDUSTRIES LTD 26JUN12 CP</v>
          </cell>
          <cell r="C44">
            <v>0</v>
          </cell>
          <cell r="D44" t="str">
            <v>A</v>
          </cell>
          <cell r="E44">
            <v>98.4345626865672</v>
          </cell>
          <cell r="F44">
            <v>0</v>
          </cell>
          <cell r="G44">
            <v>98.4346</v>
          </cell>
          <cell r="H44">
            <v>0</v>
          </cell>
          <cell r="I44">
            <v>0.0983850063464365</v>
          </cell>
        </row>
        <row r="45">
          <cell r="A45" t="str">
            <v>INE237A16NV7</v>
          </cell>
          <cell r="B45" t="str">
            <v>KOTAK MAHINDRA BANK LTD 10MAY12 CD</v>
          </cell>
          <cell r="C45">
            <v>0</v>
          </cell>
          <cell r="D45" t="str">
            <v>A</v>
          </cell>
          <cell r="E45">
            <v>99.6766400000002</v>
          </cell>
          <cell r="F45">
            <v>0</v>
          </cell>
          <cell r="G45">
            <v>99.6766</v>
          </cell>
          <cell r="H45">
            <v>0</v>
          </cell>
          <cell r="I45">
            <v>0.09867440689540774</v>
          </cell>
        </row>
        <row r="46">
          <cell r="A46" t="str">
            <v>INE237A16KF6</v>
          </cell>
          <cell r="B46" t="str">
            <v>KOTAK MAHINDRA BANK LTD 14MAY12 CD</v>
          </cell>
          <cell r="C46">
            <v>0</v>
          </cell>
          <cell r="D46" t="str">
            <v>A</v>
          </cell>
          <cell r="E46">
            <v>99.6071529411765</v>
          </cell>
          <cell r="F46">
            <v>0</v>
          </cell>
          <cell r="G46">
            <v>99.6072</v>
          </cell>
          <cell r="H46">
            <v>0</v>
          </cell>
          <cell r="I46">
            <v>0.0899716864179792</v>
          </cell>
        </row>
        <row r="47">
          <cell r="A47" t="str">
            <v>INE916D077H5</v>
          </cell>
          <cell r="B47" t="str">
            <v>KOTAK MAHINDRA PRIME LTD 30APR12</v>
          </cell>
          <cell r="C47">
            <v>0</v>
          </cell>
          <cell r="D47" t="str">
            <v>A</v>
          </cell>
          <cell r="E47">
            <v>99.94764445</v>
          </cell>
          <cell r="F47">
            <v>0</v>
          </cell>
          <cell r="G47">
            <v>99.9476</v>
          </cell>
          <cell r="H47">
            <v>0</v>
          </cell>
          <cell r="I47">
            <v>0.09586084497262926</v>
          </cell>
        </row>
        <row r="48">
          <cell r="A48" t="str">
            <v>INE549K14267</v>
          </cell>
          <cell r="B48" t="str">
            <v>MUTHOOT FINCORP 14JUN12 CP</v>
          </cell>
          <cell r="C48">
            <v>0</v>
          </cell>
          <cell r="D48" t="str">
            <v>A</v>
          </cell>
          <cell r="E48">
            <v>98.4672287051841</v>
          </cell>
          <cell r="F48">
            <v>0</v>
          </cell>
          <cell r="G48">
            <v>98.4672</v>
          </cell>
          <cell r="H48">
            <v>0</v>
          </cell>
          <cell r="I48">
            <v>0.12088729222662874</v>
          </cell>
        </row>
        <row r="49">
          <cell r="A49" t="str">
            <v>INE492E14438</v>
          </cell>
          <cell r="B49" t="str">
            <v>NATIONAL ENGINEERING IND LTD 22JUN12 CP</v>
          </cell>
          <cell r="C49">
            <v>0</v>
          </cell>
          <cell r="D49" t="str">
            <v>A</v>
          </cell>
          <cell r="E49">
            <v>98.4205704225353</v>
          </cell>
          <cell r="F49">
            <v>0</v>
          </cell>
          <cell r="G49">
            <v>98.4206</v>
          </cell>
          <cell r="H49">
            <v>0</v>
          </cell>
          <cell r="I49">
            <v>0.10649876310495247</v>
          </cell>
        </row>
        <row r="50">
          <cell r="A50" t="str">
            <v>INE492E14420</v>
          </cell>
          <cell r="B50" t="str">
            <v>NATIONAL ENGINEERING IND LTD 25JUN12 CP</v>
          </cell>
          <cell r="C50">
            <v>0</v>
          </cell>
          <cell r="D50" t="str">
            <v>A</v>
          </cell>
          <cell r="E50">
            <v>98.335320547945</v>
          </cell>
          <cell r="F50">
            <v>0</v>
          </cell>
          <cell r="G50">
            <v>98.3353</v>
          </cell>
          <cell r="H50">
            <v>0</v>
          </cell>
          <cell r="I50">
            <v>0.10653344029008917</v>
          </cell>
        </row>
        <row r="51">
          <cell r="A51" t="str">
            <v>INE492E14446</v>
          </cell>
          <cell r="B51" t="str">
            <v>NATIONAL ENGINEERING IND LTD 26JUN12 CD</v>
          </cell>
          <cell r="C51">
            <v>0</v>
          </cell>
          <cell r="D51" t="str">
            <v>A</v>
          </cell>
          <cell r="E51">
            <v>98.40818</v>
          </cell>
          <cell r="F51">
            <v>0</v>
          </cell>
          <cell r="G51">
            <v>98.4082</v>
          </cell>
          <cell r="H51">
            <v>0</v>
          </cell>
          <cell r="I51">
            <v>0.10006993321083665</v>
          </cell>
        </row>
        <row r="52">
          <cell r="A52" t="str">
            <v>INE141A16GC5</v>
          </cell>
          <cell r="B52" t="str">
            <v>ORIENTAL BANK OF COMMERCE  30APR12 CD</v>
          </cell>
          <cell r="C52">
            <v>0</v>
          </cell>
          <cell r="D52" t="str">
            <v>A</v>
          </cell>
          <cell r="E52">
            <v>99.95284</v>
          </cell>
          <cell r="F52">
            <v>0</v>
          </cell>
          <cell r="G52">
            <v>99.9528</v>
          </cell>
          <cell r="H52">
            <v>0</v>
          </cell>
          <cell r="I52">
            <v>0.08610760834810646</v>
          </cell>
        </row>
        <row r="53">
          <cell r="A53" t="str">
            <v>INE141A16EA4</v>
          </cell>
          <cell r="B53" t="str">
            <v>ORIENTAL BANK OF COMMERCE 12JUN12 CD</v>
          </cell>
          <cell r="C53">
            <v>0</v>
          </cell>
          <cell r="D53" t="str">
            <v>A</v>
          </cell>
          <cell r="E53">
            <v>98.5489999235448</v>
          </cell>
          <cell r="F53">
            <v>0</v>
          </cell>
          <cell r="G53">
            <v>98.549</v>
          </cell>
          <cell r="H53">
            <v>0</v>
          </cell>
          <cell r="I53">
            <v>0.1194250865203049</v>
          </cell>
        </row>
        <row r="54">
          <cell r="A54" t="str">
            <v>INE141A16HA7</v>
          </cell>
          <cell r="B54" t="str">
            <v>ORIENTAL BANK OF COMMERCE 18JUN12 CD</v>
          </cell>
          <cell r="C54">
            <v>0</v>
          </cell>
          <cell r="D54" t="str">
            <v>A</v>
          </cell>
          <cell r="E54">
            <v>98.760527118644</v>
          </cell>
          <cell r="F54">
            <v>0</v>
          </cell>
          <cell r="G54">
            <v>98.7605</v>
          </cell>
          <cell r="H54">
            <v>0</v>
          </cell>
          <cell r="I54">
            <v>0.08982067579974891</v>
          </cell>
        </row>
        <row r="55">
          <cell r="A55" t="str">
            <v>INE141A16EB2</v>
          </cell>
          <cell r="B55" t="str">
            <v>ORIENTAL BANK OF COMMERCE 20JUN12 CD</v>
          </cell>
          <cell r="C55">
            <v>0</v>
          </cell>
          <cell r="D55" t="str">
            <v>A</v>
          </cell>
          <cell r="E55">
            <v>98.7125344262296</v>
          </cell>
          <cell r="F55">
            <v>0</v>
          </cell>
          <cell r="G55">
            <v>98.7125</v>
          </cell>
          <cell r="H55">
            <v>0</v>
          </cell>
          <cell r="I55">
            <v>0.08982150289482112</v>
          </cell>
        </row>
        <row r="56">
          <cell r="A56" t="str">
            <v>INE141A16DR0</v>
          </cell>
          <cell r="B56" t="str">
            <v>ORIENTAL BANK OF COMMERCE 30MAY12 CD</v>
          </cell>
          <cell r="C56">
            <v>0</v>
          </cell>
          <cell r="D56" t="str">
            <v>A</v>
          </cell>
          <cell r="E56">
            <v>99.1946666666667</v>
          </cell>
          <cell r="F56">
            <v>0</v>
          </cell>
          <cell r="G56">
            <v>99.1947</v>
          </cell>
          <cell r="H56">
            <v>0</v>
          </cell>
          <cell r="I56">
            <v>0.09260410505940729</v>
          </cell>
        </row>
        <row r="57">
          <cell r="A57" t="str">
            <v>INE608A16BF7</v>
          </cell>
          <cell r="B57" t="str">
            <v>PUNJAB &amp; SIND BANK 18JUN12 CD</v>
          </cell>
          <cell r="C57">
            <v>0</v>
          </cell>
          <cell r="D57" t="str">
            <v>A</v>
          </cell>
          <cell r="E57">
            <v>98.47991978022</v>
          </cell>
          <cell r="F57">
            <v>0</v>
          </cell>
          <cell r="G57">
            <v>98.4799</v>
          </cell>
          <cell r="H57">
            <v>0</v>
          </cell>
          <cell r="I57">
            <v>0.1104692765670692</v>
          </cell>
        </row>
        <row r="58">
          <cell r="A58" t="str">
            <v>INE608A16CZ3</v>
          </cell>
          <cell r="B58" t="str">
            <v>PUNJAB &amp; SIND BANK 20JUN12 CD</v>
          </cell>
          <cell r="C58">
            <v>0</v>
          </cell>
          <cell r="D58" t="str">
            <v>A</v>
          </cell>
          <cell r="E58">
            <v>98.7125344262296</v>
          </cell>
          <cell r="F58">
            <v>0</v>
          </cell>
          <cell r="G58">
            <v>98.7125</v>
          </cell>
          <cell r="H58">
            <v>0</v>
          </cell>
          <cell r="I58">
            <v>0.08982150289482112</v>
          </cell>
        </row>
        <row r="59">
          <cell r="A59" t="str">
            <v>INE608A16CL3</v>
          </cell>
          <cell r="B59" t="str">
            <v>PUNJAB AND SIND BANK 09MAY12 CD</v>
          </cell>
          <cell r="C59">
            <v>0</v>
          </cell>
          <cell r="D59" t="str">
            <v>A</v>
          </cell>
          <cell r="E59">
            <v>99.7232551724139</v>
          </cell>
          <cell r="F59">
            <v>0</v>
          </cell>
          <cell r="G59">
            <v>99.7233</v>
          </cell>
          <cell r="H59">
            <v>0</v>
          </cell>
          <cell r="I59">
            <v>0.09208380267816231</v>
          </cell>
        </row>
        <row r="60">
          <cell r="A60" t="str">
            <v>INE608A16CY6</v>
          </cell>
          <cell r="B60" t="str">
            <v>PUNJAB AND SIND BANK 21JUN12 CD</v>
          </cell>
          <cell r="C60">
            <v>0</v>
          </cell>
          <cell r="D60" t="str">
            <v>A</v>
          </cell>
          <cell r="E60">
            <v>98.6888285714287</v>
          </cell>
          <cell r="F60">
            <v>0</v>
          </cell>
          <cell r="G60">
            <v>98.6888</v>
          </cell>
          <cell r="H60">
            <v>0</v>
          </cell>
          <cell r="I60">
            <v>0.08980294677053784</v>
          </cell>
        </row>
        <row r="61">
          <cell r="A61" t="str">
            <v>INE160A16HR1</v>
          </cell>
          <cell r="B61" t="str">
            <v>PUNJAB NATIONAL BANK 19JUN12 CD</v>
          </cell>
          <cell r="C61">
            <v>0</v>
          </cell>
          <cell r="D61" t="str">
            <v>A</v>
          </cell>
          <cell r="E61">
            <v>98.7069333333333</v>
          </cell>
          <cell r="F61">
            <v>0</v>
          </cell>
          <cell r="G61">
            <v>98.7069</v>
          </cell>
          <cell r="H61">
            <v>0</v>
          </cell>
          <cell r="I61">
            <v>0.09195233837001923</v>
          </cell>
        </row>
        <row r="62">
          <cell r="A62" t="str">
            <v>INE160A16HT7</v>
          </cell>
          <cell r="B62" t="str">
            <v>PUNJAB NATIONAL BANK 26JUN12 CD</v>
          </cell>
          <cell r="C62">
            <v>0</v>
          </cell>
          <cell r="D62" t="str">
            <v>A</v>
          </cell>
          <cell r="E62">
            <v>98.3203261904761</v>
          </cell>
          <cell r="F62">
            <v>0</v>
          </cell>
          <cell r="G62">
            <v>98.3203</v>
          </cell>
          <cell r="H62">
            <v>0</v>
          </cell>
          <cell r="I62">
            <v>0.10568722443843485</v>
          </cell>
        </row>
        <row r="63">
          <cell r="A63" t="str">
            <v>INE912E14CL6</v>
          </cell>
          <cell r="B63" t="str">
            <v>SBI GLOBAL FACTORS 31MAY12 CP</v>
          </cell>
          <cell r="C63">
            <v>0</v>
          </cell>
          <cell r="D63" t="str">
            <v>A</v>
          </cell>
          <cell r="E63">
            <v>99.1353029411765</v>
          </cell>
          <cell r="F63">
            <v>0</v>
          </cell>
          <cell r="G63">
            <v>99.1353</v>
          </cell>
          <cell r="H63">
            <v>0</v>
          </cell>
          <cell r="I63">
            <v>0.09647495136103411</v>
          </cell>
        </row>
        <row r="64">
          <cell r="A64" t="str">
            <v>INE498B14910</v>
          </cell>
          <cell r="B64" t="str">
            <v>SHOPPERS STOP LTD 11MAY12 CP</v>
          </cell>
          <cell r="C64">
            <v>0</v>
          </cell>
          <cell r="D64" t="str">
            <v>A</v>
          </cell>
          <cell r="E64">
            <v>99.62573</v>
          </cell>
          <cell r="F64">
            <v>0</v>
          </cell>
          <cell r="G64">
            <v>99.6257</v>
          </cell>
          <cell r="H64">
            <v>0</v>
          </cell>
          <cell r="I64">
            <v>0.10547827353435581</v>
          </cell>
        </row>
        <row r="65">
          <cell r="A65" t="str">
            <v>INE881J14AD3</v>
          </cell>
          <cell r="B65" t="str">
            <v>SREI EQUIPMENT FIN PVT LTD 30APR12 CP</v>
          </cell>
          <cell r="C65">
            <v>0</v>
          </cell>
          <cell r="D65" t="str">
            <v>A</v>
          </cell>
          <cell r="E65">
            <v>99.9447846153847</v>
          </cell>
          <cell r="F65">
            <v>0</v>
          </cell>
          <cell r="G65">
            <v>99.9448</v>
          </cell>
          <cell r="H65">
            <v>0</v>
          </cell>
          <cell r="I65">
            <v>0.10082374714268129</v>
          </cell>
        </row>
        <row r="66">
          <cell r="A66" t="str">
            <v>INE872A14DT1</v>
          </cell>
          <cell r="B66" t="str">
            <v>SREI INFRA FINANCE LTD 25JUN12 CP</v>
          </cell>
          <cell r="C66">
            <v>0</v>
          </cell>
          <cell r="D66" t="str">
            <v>A</v>
          </cell>
          <cell r="E66">
            <v>98.3963397260275</v>
          </cell>
          <cell r="F66">
            <v>0</v>
          </cell>
          <cell r="G66">
            <v>98.3963</v>
          </cell>
          <cell r="H66">
            <v>0</v>
          </cell>
          <cell r="I66">
            <v>0.10256479080521946</v>
          </cell>
        </row>
        <row r="67">
          <cell r="A67" t="str">
            <v>INE649A16AL1</v>
          </cell>
          <cell r="B67" t="str">
            <v>STATE BANK OF HYDERABAD 02MAY12 CD</v>
          </cell>
          <cell r="C67">
            <v>0</v>
          </cell>
          <cell r="D67" t="str">
            <v>A</v>
          </cell>
          <cell r="E67">
            <v>99.907142857143</v>
          </cell>
          <cell r="F67">
            <v>0</v>
          </cell>
          <cell r="G67">
            <v>99.9071</v>
          </cell>
          <cell r="H67">
            <v>0</v>
          </cell>
          <cell r="I67">
            <v>0.08481089583171282</v>
          </cell>
        </row>
        <row r="68">
          <cell r="A68" t="str">
            <v>INE649A16AQ0</v>
          </cell>
          <cell r="B68" t="str">
            <v>STATE BANK OF HYDERABAD 15MAY12 CD</v>
          </cell>
          <cell r="C68">
            <v>0</v>
          </cell>
          <cell r="D68" t="str">
            <v>A</v>
          </cell>
          <cell r="E68">
            <v>99.592612</v>
          </cell>
          <cell r="F68">
            <v>0</v>
          </cell>
          <cell r="G68">
            <v>99.5926</v>
          </cell>
          <cell r="H68">
            <v>0</v>
          </cell>
          <cell r="I68">
            <v>0.08782639419076531</v>
          </cell>
        </row>
        <row r="69">
          <cell r="A69" t="str">
            <v>INE649A16BE4</v>
          </cell>
          <cell r="B69" t="str">
            <v>STATE BANK OF HYDERABAD 28JUN12 CD</v>
          </cell>
          <cell r="C69">
            <v>0</v>
          </cell>
          <cell r="D69" t="str">
            <v>A</v>
          </cell>
          <cell r="E69">
            <v>98.3353383720925</v>
          </cell>
          <cell r="F69">
            <v>0</v>
          </cell>
          <cell r="G69">
            <v>98.3353</v>
          </cell>
          <cell r="H69">
            <v>0</v>
          </cell>
          <cell r="I69">
            <v>0.10129298782570867</v>
          </cell>
        </row>
        <row r="70">
          <cell r="A70" t="str">
            <v>INE648A16DR4</v>
          </cell>
          <cell r="B70" t="str">
            <v>STATE BK OF BIKANER &amp; JAIPUR 09MAY12 CD</v>
          </cell>
          <cell r="C70">
            <v>0</v>
          </cell>
          <cell r="D70" t="str">
            <v>A</v>
          </cell>
          <cell r="E70">
            <v>99.7230538461536</v>
          </cell>
          <cell r="F70">
            <v>0</v>
          </cell>
          <cell r="G70">
            <v>99.7231</v>
          </cell>
          <cell r="H70">
            <v>0</v>
          </cell>
          <cell r="I70">
            <v>0.09215097781965287</v>
          </cell>
        </row>
        <row r="71">
          <cell r="A71" t="str">
            <v>INE037E14035</v>
          </cell>
          <cell r="B71" t="str">
            <v>TATA TELESERVICES LTD 07JUN12 CP</v>
          </cell>
          <cell r="C71">
            <v>0</v>
          </cell>
          <cell r="D71" t="str">
            <v>A</v>
          </cell>
          <cell r="E71">
            <v>98.97224</v>
          </cell>
          <cell r="F71">
            <v>0</v>
          </cell>
          <cell r="G71">
            <v>98.9722</v>
          </cell>
          <cell r="H71">
            <v>0</v>
          </cell>
          <cell r="I71">
            <v>0.09475697427884834</v>
          </cell>
        </row>
        <row r="72">
          <cell r="A72" t="str">
            <v>INE691A16FP3</v>
          </cell>
          <cell r="B72" t="str">
            <v>UCO BANK 05JUN12 CD</v>
          </cell>
          <cell r="C72">
            <v>0</v>
          </cell>
          <cell r="D72" t="str">
            <v>A</v>
          </cell>
          <cell r="E72">
            <v>99.0663565217392</v>
          </cell>
          <cell r="F72">
            <v>0</v>
          </cell>
          <cell r="G72">
            <v>99.0664</v>
          </cell>
          <cell r="H72">
            <v>0</v>
          </cell>
          <cell r="I72">
            <v>0.09052408526177388</v>
          </cell>
        </row>
        <row r="73">
          <cell r="A73" t="str">
            <v>INE691A16FS7</v>
          </cell>
          <cell r="B73" t="str">
            <v>UCO BANK 11JUN12 CD</v>
          </cell>
          <cell r="C73">
            <v>0</v>
          </cell>
          <cell r="D73" t="str">
            <v>A</v>
          </cell>
          <cell r="E73">
            <v>98.9221795918366</v>
          </cell>
          <cell r="F73">
            <v>0</v>
          </cell>
          <cell r="G73">
            <v>98.9222</v>
          </cell>
          <cell r="H73">
            <v>0</v>
          </cell>
          <cell r="I73">
            <v>0.09038428228102477</v>
          </cell>
        </row>
        <row r="74">
          <cell r="A74" t="str">
            <v>INE691A16FJ6</v>
          </cell>
          <cell r="B74" t="str">
            <v>UCO BANK 21MAY12 CD</v>
          </cell>
          <cell r="C74">
            <v>0</v>
          </cell>
          <cell r="D74" t="str">
            <v>A</v>
          </cell>
          <cell r="E74">
            <v>99.4362125</v>
          </cell>
          <cell r="F74">
            <v>0</v>
          </cell>
          <cell r="G74">
            <v>99.4362</v>
          </cell>
          <cell r="H74">
            <v>0</v>
          </cell>
          <cell r="I74">
            <v>0.08997790920485893</v>
          </cell>
        </row>
        <row r="75">
          <cell r="A75" t="str">
            <v>INE691A16FX7</v>
          </cell>
          <cell r="B75" t="str">
            <v>UCO BANK 26JUN12 CD</v>
          </cell>
          <cell r="C75">
            <v>0</v>
          </cell>
          <cell r="D75" t="str">
            <v>A</v>
          </cell>
          <cell r="E75">
            <v>98.5263322580645</v>
          </cell>
          <cell r="F75">
            <v>0</v>
          </cell>
          <cell r="G75">
            <v>98.5263</v>
          </cell>
          <cell r="H75">
            <v>0</v>
          </cell>
          <cell r="I75">
            <v>0.09253118283787545</v>
          </cell>
        </row>
        <row r="76">
          <cell r="A76" t="str">
            <v>INE691A16FM0</v>
          </cell>
          <cell r="B76" t="str">
            <v>UCO BANK 28MAY12 CD</v>
          </cell>
          <cell r="C76">
            <v>0</v>
          </cell>
          <cell r="D76" t="str">
            <v>A</v>
          </cell>
          <cell r="E76">
            <v>99.2666285714285</v>
          </cell>
          <cell r="F76">
            <v>0</v>
          </cell>
          <cell r="G76">
            <v>99.2666</v>
          </cell>
          <cell r="H76">
            <v>0</v>
          </cell>
          <cell r="I76">
            <v>0.08988605579433152</v>
          </cell>
        </row>
        <row r="77">
          <cell r="A77" t="str">
            <v>INE692A16AX6</v>
          </cell>
          <cell r="B77" t="str">
            <v>UNION BANK OF INDIA  30MAY12 CD</v>
          </cell>
          <cell r="C77">
            <v>0</v>
          </cell>
          <cell r="D77" t="str">
            <v>A</v>
          </cell>
          <cell r="E77">
            <v>99.181480851064</v>
          </cell>
          <cell r="F77">
            <v>0</v>
          </cell>
          <cell r="G77">
            <v>99.1815</v>
          </cell>
          <cell r="H77">
            <v>0</v>
          </cell>
          <cell r="I77">
            <v>0.0941328357112461</v>
          </cell>
        </row>
        <row r="78">
          <cell r="A78" t="str">
            <v>INE692A16BA2</v>
          </cell>
          <cell r="B78" t="str">
            <v>UNION BANK OF INDIA 25JUN12 CD</v>
          </cell>
          <cell r="C78">
            <v>0</v>
          </cell>
          <cell r="D78" t="str">
            <v>A</v>
          </cell>
          <cell r="E78">
            <v>98.5850636363639</v>
          </cell>
          <cell r="F78">
            <v>0</v>
          </cell>
          <cell r="G78">
            <v>98.5851</v>
          </cell>
          <cell r="H78">
            <v>0</v>
          </cell>
          <cell r="I78">
            <v>0.09032139941536561</v>
          </cell>
        </row>
        <row r="79">
          <cell r="A79" t="str">
            <v>INE695A16DS3</v>
          </cell>
          <cell r="B79" t="str">
            <v>UNITED BANK OF INDIA 07MAY12 CD</v>
          </cell>
          <cell r="C79">
            <v>0</v>
          </cell>
          <cell r="D79" t="str">
            <v>A</v>
          </cell>
          <cell r="E79">
            <v>99.7876</v>
          </cell>
          <cell r="F79">
            <v>0</v>
          </cell>
          <cell r="G79">
            <v>99.7876</v>
          </cell>
          <cell r="H79">
            <v>0</v>
          </cell>
          <cell r="I79">
            <v>0.08632335079709398</v>
          </cell>
        </row>
        <row r="80">
          <cell r="A80" t="str">
            <v>INE695A16DH6</v>
          </cell>
          <cell r="B80" t="str">
            <v>UNITED BANK OF INDIA 15JUN12 CD</v>
          </cell>
          <cell r="C80">
            <v>0</v>
          </cell>
          <cell r="D80" t="str">
            <v>A</v>
          </cell>
          <cell r="E80">
            <v>98.6107428571432</v>
          </cell>
          <cell r="F80">
            <v>0</v>
          </cell>
          <cell r="G80">
            <v>98.6107</v>
          </cell>
          <cell r="H80">
            <v>0</v>
          </cell>
          <cell r="I80">
            <v>0.10712973608204644</v>
          </cell>
        </row>
        <row r="81">
          <cell r="A81" t="str">
            <v>INE692A16AY4</v>
          </cell>
          <cell r="B81" t="str">
            <v>Union bank CD 06JUN2012</v>
          </cell>
          <cell r="C81">
            <v>0</v>
          </cell>
          <cell r="D81" t="str">
            <v>A</v>
          </cell>
          <cell r="E81">
            <v>99.0441680851064</v>
          </cell>
          <cell r="F81">
            <v>0</v>
          </cell>
          <cell r="G81">
            <v>99.0442</v>
          </cell>
          <cell r="H81">
            <v>0</v>
          </cell>
          <cell r="I81">
            <v>0.09031936514719117</v>
          </cell>
        </row>
        <row r="82">
          <cell r="A82" t="str">
            <v>INE705A16EM1</v>
          </cell>
          <cell r="B82" t="str">
            <v>VIJAYA BANK 13JUN12 CD</v>
          </cell>
          <cell r="C82">
            <v>0</v>
          </cell>
          <cell r="D82" t="str">
            <v>A</v>
          </cell>
          <cell r="E82">
            <v>98.6611472527475</v>
          </cell>
          <cell r="F82">
            <v>0</v>
          </cell>
          <cell r="G82">
            <v>98.6611</v>
          </cell>
          <cell r="H82">
            <v>0</v>
          </cell>
          <cell r="I82">
            <v>0.10767668723016711</v>
          </cell>
        </row>
        <row r="83">
          <cell r="A83" t="str">
            <v>INE522D07305</v>
          </cell>
          <cell r="B83" t="str">
            <v>0.00% MANAPPURAM FINANCE LTD 22AUG12</v>
          </cell>
          <cell r="C83">
            <v>0</v>
          </cell>
          <cell r="D83" t="str">
            <v>N</v>
          </cell>
          <cell r="E83">
            <v>96.60036187</v>
          </cell>
          <cell r="F83">
            <v>0</v>
          </cell>
          <cell r="G83">
            <v>96.6004</v>
          </cell>
          <cell r="H83">
            <v>0.28503618</v>
          </cell>
          <cell r="I83">
            <v>0.114975</v>
          </cell>
        </row>
        <row r="84">
          <cell r="A84" t="str">
            <v>INE866I07206</v>
          </cell>
          <cell r="B84" t="str">
            <v>11.70% INDIA INFOLINE 18AUG14 NCD</v>
          </cell>
          <cell r="C84">
            <v>0</v>
          </cell>
          <cell r="D84" t="str">
            <v>N</v>
          </cell>
          <cell r="E84">
            <v>108.87786657</v>
          </cell>
          <cell r="F84">
            <v>8.11967213</v>
          </cell>
          <cell r="G84">
            <v>100.7582</v>
          </cell>
          <cell r="H84">
            <v>1.80279325</v>
          </cell>
          <cell r="I84">
            <v>0.11235</v>
          </cell>
        </row>
        <row r="85">
          <cell r="A85" t="str">
            <v>INE089A08051</v>
          </cell>
          <cell r="B85" t="str">
            <v>9.25% DR. REDDYS LAB 24MAR14 NCD</v>
          </cell>
          <cell r="C85">
            <v>0</v>
          </cell>
          <cell r="D85" t="str">
            <v>N</v>
          </cell>
          <cell r="E85">
            <v>100.06736804</v>
          </cell>
          <cell r="F85">
            <v>0.8869863</v>
          </cell>
          <cell r="G85">
            <v>99.1804</v>
          </cell>
          <cell r="H85">
            <v>1.6579549</v>
          </cell>
          <cell r="I85">
            <v>0.0972</v>
          </cell>
        </row>
        <row r="86">
          <cell r="A86" t="str">
            <v>INE137G14061</v>
          </cell>
          <cell r="B86" t="str">
            <v>DECCAN CHRONICLE HOLDING LTD 14MAR13 CP</v>
          </cell>
          <cell r="C86">
            <v>0</v>
          </cell>
          <cell r="D86" t="str">
            <v>N</v>
          </cell>
          <cell r="E86">
            <v>91.2390513138423</v>
          </cell>
          <cell r="F86">
            <v>0</v>
          </cell>
          <cell r="G86">
            <v>91.2391</v>
          </cell>
          <cell r="H86">
            <v>0</v>
          </cell>
          <cell r="I86">
            <v>0.109525</v>
          </cell>
        </row>
        <row r="87">
          <cell r="A87" t="str">
            <v>INE535H14BN6</v>
          </cell>
          <cell r="B87" t="str">
            <v>FULLERTON INDIA CREDIT CO.LTD 21MAR13 CP</v>
          </cell>
          <cell r="C87">
            <v>0</v>
          </cell>
          <cell r="D87" t="str">
            <v>N</v>
          </cell>
          <cell r="E87">
            <v>90.8773234561717</v>
          </cell>
          <cell r="F87">
            <v>0</v>
          </cell>
          <cell r="G87">
            <v>90.8773</v>
          </cell>
          <cell r="H87">
            <v>0</v>
          </cell>
          <cell r="I87">
            <v>0.11205</v>
          </cell>
        </row>
        <row r="88">
          <cell r="A88" t="str">
            <v>INE688I14622</v>
          </cell>
          <cell r="B88" t="str">
            <v>FUTURE CAP HOLDINGS LTD 20DEC12 CP</v>
          </cell>
          <cell r="C88">
            <v>0</v>
          </cell>
          <cell r="D88" t="str">
            <v>N</v>
          </cell>
          <cell r="E88">
            <v>92.9922564201599</v>
          </cell>
          <cell r="F88">
            <v>0</v>
          </cell>
          <cell r="G88">
            <v>92.9923</v>
          </cell>
          <cell r="H88">
            <v>0</v>
          </cell>
          <cell r="I88">
            <v>0.11655</v>
          </cell>
        </row>
        <row r="89">
          <cell r="A89" t="str">
            <v>INE688I14564</v>
          </cell>
          <cell r="B89" t="str">
            <v>FUTURE CAPITAL HOLDINGS LTD 23OCT12 CP</v>
          </cell>
          <cell r="C89">
            <v>0</v>
          </cell>
          <cell r="D89" t="str">
            <v>N</v>
          </cell>
          <cell r="E89">
            <v>94.6746262002586</v>
          </cell>
          <cell r="F89">
            <v>0</v>
          </cell>
          <cell r="G89">
            <v>94.6746</v>
          </cell>
          <cell r="H89">
            <v>0</v>
          </cell>
          <cell r="I89">
            <v>0.1153425</v>
          </cell>
        </row>
        <row r="90">
          <cell r="A90" t="str">
            <v>INE494M14064</v>
          </cell>
          <cell r="B90" t="str">
            <v>IFCI FACTORS LTD 16NOV12 CP</v>
          </cell>
          <cell r="C90">
            <v>0</v>
          </cell>
          <cell r="D90" t="str">
            <v>N</v>
          </cell>
          <cell r="E90">
            <v>94.0776204805691</v>
          </cell>
          <cell r="F90">
            <v>0</v>
          </cell>
          <cell r="G90">
            <v>94.0776</v>
          </cell>
          <cell r="H90">
            <v>0</v>
          </cell>
          <cell r="I90">
            <v>0.11375</v>
          </cell>
        </row>
        <row r="91">
          <cell r="A91" t="str">
            <v>INE494M14056</v>
          </cell>
          <cell r="B91" t="str">
            <v>IFCI FACTORS LTD 22OCT12 CP</v>
          </cell>
          <cell r="C91">
            <v>0</v>
          </cell>
          <cell r="D91" t="str">
            <v>N</v>
          </cell>
          <cell r="E91">
            <v>94.828054524001</v>
          </cell>
          <cell r="F91">
            <v>0</v>
          </cell>
          <cell r="G91">
            <v>94.8281</v>
          </cell>
          <cell r="H91">
            <v>0</v>
          </cell>
          <cell r="I91">
            <v>0.11247</v>
          </cell>
        </row>
        <row r="92">
          <cell r="A92" t="str">
            <v>INE727M14018</v>
          </cell>
          <cell r="B92" t="str">
            <v>IFCI VENTURES LTD 07NOV12 CP</v>
          </cell>
          <cell r="C92">
            <v>0</v>
          </cell>
          <cell r="D92" t="str">
            <v>N</v>
          </cell>
          <cell r="E92">
            <v>94.1949704272955</v>
          </cell>
          <cell r="F92">
            <v>0</v>
          </cell>
          <cell r="G92">
            <v>94.195</v>
          </cell>
          <cell r="H92">
            <v>0</v>
          </cell>
          <cell r="I92">
            <v>0.11655</v>
          </cell>
        </row>
        <row r="93">
          <cell r="A93" t="str">
            <v>INE866I07230</v>
          </cell>
          <cell r="B93" t="str">
            <v>INDIA INFOLINE 11.90% 18AUG16 OPT 3 NCD</v>
          </cell>
          <cell r="C93">
            <v>0</v>
          </cell>
          <cell r="D93" t="str">
            <v>N</v>
          </cell>
          <cell r="E93">
            <v>101.74269137</v>
          </cell>
          <cell r="F93">
            <v>0.88027397</v>
          </cell>
          <cell r="G93">
            <v>100.8624</v>
          </cell>
          <cell r="H93">
            <v>3.20526985</v>
          </cell>
          <cell r="I93">
            <v>0.1165</v>
          </cell>
        </row>
        <row r="94">
          <cell r="A94" t="str">
            <v>INE866I14CG5</v>
          </cell>
          <cell r="B94" t="str">
            <v>INDIA INFOLINE FINANCE LTD 12APR13 CP</v>
          </cell>
          <cell r="C94">
            <v>0</v>
          </cell>
          <cell r="D94" t="str">
            <v>N</v>
          </cell>
          <cell r="E94">
            <v>90.1089503615714</v>
          </cell>
          <cell r="F94">
            <v>0</v>
          </cell>
          <cell r="G94">
            <v>90.109</v>
          </cell>
          <cell r="H94">
            <v>0</v>
          </cell>
          <cell r="I94">
            <v>0.1148</v>
          </cell>
        </row>
        <row r="95">
          <cell r="A95" t="str">
            <v>INE523H14EX5</v>
          </cell>
          <cell r="B95" t="str">
            <v>JM FINANCIAL PRODUCTS LTD 17OCT12 CP</v>
          </cell>
          <cell r="C95">
            <v>0</v>
          </cell>
          <cell r="D95" t="str">
            <v>N</v>
          </cell>
          <cell r="E95">
            <v>95.050598167737</v>
          </cell>
          <cell r="F95">
            <v>0</v>
          </cell>
          <cell r="G95">
            <v>95.0506</v>
          </cell>
          <cell r="H95">
            <v>0</v>
          </cell>
          <cell r="I95">
            <v>0.1105</v>
          </cell>
        </row>
        <row r="96">
          <cell r="A96" t="str">
            <v>INE846E14187</v>
          </cell>
          <cell r="B96" t="str">
            <v>KARVY STOCK BROKING LTD 27DEC12 CP</v>
          </cell>
          <cell r="C96">
            <v>0</v>
          </cell>
          <cell r="D96" t="str">
            <v>N</v>
          </cell>
          <cell r="E96">
            <v>92.7993666252544</v>
          </cell>
          <cell r="F96">
            <v>0</v>
          </cell>
          <cell r="G96">
            <v>92.7994</v>
          </cell>
          <cell r="H96">
            <v>0</v>
          </cell>
          <cell r="I96">
            <v>0.11655</v>
          </cell>
        </row>
        <row r="97">
          <cell r="A97" t="str">
            <v>INE414G14866</v>
          </cell>
          <cell r="B97" t="str">
            <v>MUTHOOT FINANCE LTD 01NOV12 CP</v>
          </cell>
          <cell r="C97">
            <v>0</v>
          </cell>
          <cell r="D97" t="str">
            <v>N</v>
          </cell>
          <cell r="E97">
            <v>94.3652688240291</v>
          </cell>
          <cell r="F97">
            <v>0</v>
          </cell>
          <cell r="G97">
            <v>94.3653</v>
          </cell>
          <cell r="H97">
            <v>0</v>
          </cell>
          <cell r="I97">
            <v>0.11655</v>
          </cell>
        </row>
        <row r="98">
          <cell r="A98" t="str">
            <v>INE414G14932</v>
          </cell>
          <cell r="B98" t="str">
            <v>MUTHOOT FINANCE LTD 04DEC12 CP</v>
          </cell>
          <cell r="C98">
            <v>0</v>
          </cell>
          <cell r="D98" t="str">
            <v>N</v>
          </cell>
          <cell r="E98">
            <v>93.4361728543599</v>
          </cell>
          <cell r="F98">
            <v>0</v>
          </cell>
          <cell r="G98">
            <v>93.4362</v>
          </cell>
          <cell r="H98">
            <v>0</v>
          </cell>
          <cell r="I98">
            <v>0.11655</v>
          </cell>
        </row>
        <row r="99">
          <cell r="A99" t="str">
            <v>INE549K07030</v>
          </cell>
          <cell r="B99" t="str">
            <v>MUTHOOT FINCORP LTD 12.75% 25JAN13 NCD</v>
          </cell>
          <cell r="C99">
            <v>0</v>
          </cell>
          <cell r="D99" t="str">
            <v>N</v>
          </cell>
          <cell r="E99">
            <v>106.79144977</v>
          </cell>
          <cell r="F99">
            <v>6.4795082</v>
          </cell>
          <cell r="G99">
            <v>100.3119</v>
          </cell>
          <cell r="H99">
            <v>0.63896773</v>
          </cell>
          <cell r="I99">
            <v>0.1217625</v>
          </cell>
        </row>
        <row r="100">
          <cell r="A100" t="str">
            <v>INE134E08DY0</v>
          </cell>
          <cell r="B100" t="str">
            <v>PFC LTD 9.63% I5DEC14 (SER82A) NCD</v>
          </cell>
          <cell r="C100">
            <v>0</v>
          </cell>
          <cell r="D100" t="str">
            <v>N</v>
          </cell>
          <cell r="E100">
            <v>103.70262055</v>
          </cell>
          <cell r="F100">
            <v>3.55204918</v>
          </cell>
          <cell r="G100">
            <v>100.1506</v>
          </cell>
          <cell r="H100">
            <v>2.17100775</v>
          </cell>
          <cell r="I100">
            <v>0.0951</v>
          </cell>
        </row>
        <row r="101">
          <cell r="A101" t="str">
            <v>INE160A16GF8</v>
          </cell>
          <cell r="B101" t="str">
            <v>PUNJAB NATIONAL BANK 17SEP12 CD</v>
          </cell>
          <cell r="C101">
            <v>0</v>
          </cell>
          <cell r="D101" t="str">
            <v>N</v>
          </cell>
          <cell r="E101">
            <v>96.1184980444494</v>
          </cell>
          <cell r="F101">
            <v>0</v>
          </cell>
          <cell r="G101">
            <v>96.1185</v>
          </cell>
          <cell r="H101">
            <v>0</v>
          </cell>
          <cell r="I101">
            <v>0.1038</v>
          </cell>
        </row>
        <row r="102">
          <cell r="A102" t="str">
            <v>INE013A14GZ2</v>
          </cell>
          <cell r="B102" t="str">
            <v>RELIANCE CAPITAL LTD 07SEP12 CP</v>
          </cell>
          <cell r="C102">
            <v>0</v>
          </cell>
          <cell r="D102" t="str">
            <v>N</v>
          </cell>
          <cell r="E102">
            <v>96.1573925276485</v>
          </cell>
          <cell r="F102">
            <v>0</v>
          </cell>
          <cell r="G102">
            <v>96.1574</v>
          </cell>
          <cell r="H102">
            <v>0</v>
          </cell>
          <cell r="I102">
            <v>0.1105</v>
          </cell>
        </row>
        <row r="103">
          <cell r="A103" t="str">
            <v>INE013A07KX3</v>
          </cell>
          <cell r="B103" t="str">
            <v>RELIANCE CAPITAL LTD 08.25% 03MAY13 NCD</v>
          </cell>
          <cell r="C103">
            <v>0</v>
          </cell>
          <cell r="D103" t="str">
            <v>N</v>
          </cell>
          <cell r="E103">
            <v>105.41936035</v>
          </cell>
          <cell r="F103">
            <v>8.09221311</v>
          </cell>
          <cell r="G103">
            <v>97.3271</v>
          </cell>
          <cell r="H103">
            <v>0.84193032</v>
          </cell>
          <cell r="I103">
            <v>0.1117625</v>
          </cell>
        </row>
        <row r="104">
          <cell r="A104" t="str">
            <v>INE657K07106</v>
          </cell>
          <cell r="B104" t="str">
            <v>RHC HOLDING PRVT LTD 12.50% 29JAN13 NCD</v>
          </cell>
          <cell r="C104">
            <v>0</v>
          </cell>
          <cell r="D104" t="str">
            <v>N</v>
          </cell>
          <cell r="E104">
            <v>103.37528247</v>
          </cell>
          <cell r="F104">
            <v>3.00546448</v>
          </cell>
          <cell r="G104">
            <v>100.3698</v>
          </cell>
          <cell r="H104">
            <v>0.67667987</v>
          </cell>
          <cell r="I104">
            <v>0.1174625</v>
          </cell>
        </row>
        <row r="105">
          <cell r="A105" t="str">
            <v>INE683A16427</v>
          </cell>
          <cell r="B105" t="str">
            <v>SOUTH INDIAN BANK 17SEP12 CD</v>
          </cell>
          <cell r="C105">
            <v>0</v>
          </cell>
          <cell r="D105" t="str">
            <v>N</v>
          </cell>
          <cell r="E105">
            <v>96.2372551552847</v>
          </cell>
          <cell r="F105">
            <v>0</v>
          </cell>
          <cell r="G105">
            <v>96.2373</v>
          </cell>
          <cell r="H105">
            <v>0</v>
          </cell>
          <cell r="I105">
            <v>0.1005</v>
          </cell>
        </row>
        <row r="106">
          <cell r="A106" t="str">
            <v>INE872A14DB9</v>
          </cell>
          <cell r="B106" t="str">
            <v>SREI INFRA FINANCE LTD 18OCT12 CP</v>
          </cell>
          <cell r="C106">
            <v>0</v>
          </cell>
          <cell r="D106" t="str">
            <v>N</v>
          </cell>
          <cell r="E106">
            <v>95.0232546636242</v>
          </cell>
          <cell r="F106">
            <v>0</v>
          </cell>
          <cell r="G106">
            <v>95.0233</v>
          </cell>
          <cell r="H106">
            <v>0</v>
          </cell>
          <cell r="I106">
            <v>0.1105</v>
          </cell>
        </row>
        <row r="107">
          <cell r="A107" t="str">
            <v>INE652A16CF3</v>
          </cell>
          <cell r="B107" t="str">
            <v>STATE BANK OF PATIALA 27AUG2012 CD</v>
          </cell>
          <cell r="C107">
            <v>0</v>
          </cell>
          <cell r="D107" t="str">
            <v>N</v>
          </cell>
          <cell r="E107">
            <v>96.8441284466228</v>
          </cell>
          <cell r="F107">
            <v>0</v>
          </cell>
          <cell r="G107">
            <v>96.8441</v>
          </cell>
          <cell r="H107">
            <v>0</v>
          </cell>
          <cell r="I107">
            <v>0.0983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"/>
  <sheetViews>
    <sheetView tabSelected="1" zoomScalePageLayoutView="0" workbookViewId="0" topLeftCell="A1">
      <selection activeCell="F37" sqref="F37"/>
    </sheetView>
  </sheetViews>
  <sheetFormatPr defaultColWidth="9.140625" defaultRowHeight="15"/>
  <cols>
    <col min="1" max="1" width="6.28125" style="1" customWidth="1"/>
    <col min="2" max="2" width="30.8515625" style="1" bestFit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2" customFormat="1" ht="12.75">
      <c r="A2" s="9" t="s">
        <v>15</v>
      </c>
      <c r="B2" s="9" t="s">
        <v>9</v>
      </c>
      <c r="C2" s="9" t="s">
        <v>10</v>
      </c>
      <c r="D2" s="9" t="s">
        <v>11</v>
      </c>
      <c r="E2" s="10" t="s">
        <v>12</v>
      </c>
      <c r="F2" s="9" t="s">
        <v>13</v>
      </c>
      <c r="G2" s="9" t="s">
        <v>4</v>
      </c>
      <c r="H2" s="10" t="s">
        <v>0</v>
      </c>
      <c r="I2" s="10" t="s">
        <v>16</v>
      </c>
      <c r="J2" s="10" t="s">
        <v>5</v>
      </c>
      <c r="K2" s="9" t="s">
        <v>6</v>
      </c>
      <c r="L2" s="9" t="s">
        <v>17</v>
      </c>
      <c r="M2" s="9" t="s">
        <v>7</v>
      </c>
      <c r="N2" s="9" t="s">
        <v>8</v>
      </c>
      <c r="O2" s="11" t="s">
        <v>18</v>
      </c>
    </row>
    <row r="3" spans="1:15" s="12" customFormat="1" ht="12" customHeight="1">
      <c r="A3" s="13"/>
      <c r="B3" s="13"/>
      <c r="C3" s="13"/>
      <c r="D3" s="13"/>
      <c r="E3" s="14"/>
      <c r="F3" s="13"/>
      <c r="G3" s="13"/>
      <c r="H3" s="14"/>
      <c r="I3" s="14"/>
      <c r="J3" s="14"/>
      <c r="K3" s="13"/>
      <c r="L3" s="13"/>
      <c r="M3" s="13"/>
      <c r="N3" s="13"/>
      <c r="O3" s="13"/>
    </row>
    <row r="4" spans="1:15" s="2" customFormat="1" ht="11.25">
      <c r="A4" s="2">
        <v>1</v>
      </c>
      <c r="B4" s="2" t="s">
        <v>29</v>
      </c>
      <c r="C4" s="2" t="s">
        <v>21</v>
      </c>
      <c r="D4" s="2" t="s">
        <v>22</v>
      </c>
      <c r="E4" s="6">
        <v>41029</v>
      </c>
      <c r="F4" s="7">
        <f>+E4-I4</f>
        <v>3</v>
      </c>
      <c r="G4" s="2" t="s">
        <v>19</v>
      </c>
      <c r="H4" s="6">
        <v>41026</v>
      </c>
      <c r="I4" s="6">
        <v>41026</v>
      </c>
      <c r="J4" s="6">
        <v>41026</v>
      </c>
      <c r="K4" s="8">
        <v>0</v>
      </c>
      <c r="L4" s="8">
        <v>64557342.81</v>
      </c>
      <c r="M4" s="4">
        <v>99.93396719</v>
      </c>
      <c r="N4" s="3">
        <v>8.0393</v>
      </c>
      <c r="O4" s="3" t="s">
        <v>20</v>
      </c>
    </row>
    <row r="5" spans="1:15" s="2" customFormat="1" ht="11.25">
      <c r="A5" s="2">
        <v>2</v>
      </c>
      <c r="B5" s="2" t="s">
        <v>30</v>
      </c>
      <c r="C5" s="2" t="s">
        <v>38</v>
      </c>
      <c r="D5" s="2" t="s">
        <v>22</v>
      </c>
      <c r="E5" s="6">
        <v>41044</v>
      </c>
      <c r="F5" s="7">
        <f aca="true" t="shared" si="0" ref="F5:F27">+E5-I5</f>
        <v>18</v>
      </c>
      <c r="G5" s="2" t="s">
        <v>19</v>
      </c>
      <c r="H5" s="6">
        <v>41026</v>
      </c>
      <c r="I5" s="6">
        <v>41026</v>
      </c>
      <c r="J5" s="6">
        <v>41026</v>
      </c>
      <c r="K5" s="8">
        <v>2000000</v>
      </c>
      <c r="L5" s="8">
        <v>198921000</v>
      </c>
      <c r="M5" s="4">
        <f>VLOOKUP(C5,'[2]DUMP'!$A$1:$G$107,7,0)</f>
        <v>99.4905</v>
      </c>
      <c r="N5" s="3">
        <f>VLOOKUP(C5,'[2]DUMP'!$A$1:$I$107,9,0)*100</f>
        <v>10.99588821598554</v>
      </c>
      <c r="O5" s="3" t="s">
        <v>20</v>
      </c>
    </row>
    <row r="6" spans="1:15" s="2" customFormat="1" ht="11.25">
      <c r="A6" s="2">
        <v>3</v>
      </c>
      <c r="B6" s="2" t="s">
        <v>31</v>
      </c>
      <c r="C6" s="2" t="s">
        <v>39</v>
      </c>
      <c r="D6" s="2" t="s">
        <v>22</v>
      </c>
      <c r="E6" s="6">
        <v>41270</v>
      </c>
      <c r="F6" s="7">
        <f t="shared" si="0"/>
        <v>244</v>
      </c>
      <c r="G6" s="2" t="s">
        <v>19</v>
      </c>
      <c r="H6" s="6">
        <v>41026</v>
      </c>
      <c r="I6" s="6">
        <v>41026</v>
      </c>
      <c r="J6" s="6">
        <v>41026</v>
      </c>
      <c r="K6" s="8">
        <v>500000</v>
      </c>
      <c r="L6" s="3">
        <v>46395300</v>
      </c>
      <c r="M6" s="4">
        <f>VLOOKUP(C6,'[2]DUMP'!$A$1:$G$107,7,0)</f>
        <v>92.7994</v>
      </c>
      <c r="N6" s="3">
        <f>VLOOKUP(C6,'[2]DUMP'!$A$1:$I$107,9,0)*100</f>
        <v>11.655</v>
      </c>
      <c r="O6" s="3" t="s">
        <v>46</v>
      </c>
    </row>
    <row r="7" spans="1:15" s="2" customFormat="1" ht="11.25">
      <c r="A7" s="2">
        <v>4</v>
      </c>
      <c r="B7" s="2" t="s">
        <v>29</v>
      </c>
      <c r="C7" s="2" t="s">
        <v>21</v>
      </c>
      <c r="D7" s="2" t="s">
        <v>14</v>
      </c>
      <c r="E7" s="6">
        <v>41029</v>
      </c>
      <c r="F7" s="7">
        <f t="shared" si="0"/>
        <v>3</v>
      </c>
      <c r="G7" s="2" t="s">
        <v>19</v>
      </c>
      <c r="H7" s="6">
        <v>41026</v>
      </c>
      <c r="I7" s="6">
        <v>41026</v>
      </c>
      <c r="J7" s="6">
        <v>41026</v>
      </c>
      <c r="K7" s="8">
        <v>0</v>
      </c>
      <c r="L7" s="8">
        <v>93837995.19</v>
      </c>
      <c r="M7" s="4">
        <v>99.93396719</v>
      </c>
      <c r="N7" s="3">
        <v>8.0393</v>
      </c>
      <c r="O7" s="3" t="s">
        <v>20</v>
      </c>
    </row>
    <row r="8" spans="1:15" s="2" customFormat="1" ht="11.25">
      <c r="A8" s="2">
        <v>5</v>
      </c>
      <c r="B8" s="2" t="s">
        <v>29</v>
      </c>
      <c r="C8" s="2" t="s">
        <v>21</v>
      </c>
      <c r="D8" s="2" t="s">
        <v>1</v>
      </c>
      <c r="E8" s="6">
        <v>41029</v>
      </c>
      <c r="F8" s="7">
        <f t="shared" si="0"/>
        <v>3</v>
      </c>
      <c r="G8" s="2" t="s">
        <v>19</v>
      </c>
      <c r="H8" s="6">
        <v>41026</v>
      </c>
      <c r="I8" s="6">
        <v>41026</v>
      </c>
      <c r="J8" s="6">
        <v>41026</v>
      </c>
      <c r="K8" s="8">
        <v>0</v>
      </c>
      <c r="L8" s="8">
        <v>33777680.91</v>
      </c>
      <c r="M8" s="4">
        <v>99.93396719</v>
      </c>
      <c r="N8" s="3">
        <v>8.0393</v>
      </c>
      <c r="O8" s="3" t="s">
        <v>20</v>
      </c>
    </row>
    <row r="9" spans="1:15" s="2" customFormat="1" ht="11.25">
      <c r="A9" s="2">
        <v>6</v>
      </c>
      <c r="B9" s="2" t="s">
        <v>29</v>
      </c>
      <c r="C9" s="2" t="s">
        <v>21</v>
      </c>
      <c r="D9" s="2" t="s">
        <v>2</v>
      </c>
      <c r="E9" s="6">
        <v>41029</v>
      </c>
      <c r="F9" s="7">
        <f t="shared" si="0"/>
        <v>3</v>
      </c>
      <c r="G9" s="2" t="s">
        <v>19</v>
      </c>
      <c r="H9" s="6">
        <v>41026</v>
      </c>
      <c r="I9" s="6">
        <v>41026</v>
      </c>
      <c r="J9" s="6">
        <v>41026</v>
      </c>
      <c r="K9" s="8">
        <v>0</v>
      </c>
      <c r="L9" s="8">
        <v>43920978.58</v>
      </c>
      <c r="M9" s="4">
        <v>99.93396719</v>
      </c>
      <c r="N9" s="3">
        <v>8.0393</v>
      </c>
      <c r="O9" s="3" t="s">
        <v>20</v>
      </c>
    </row>
    <row r="10" spans="1:15" ht="11.25">
      <c r="A10" s="2">
        <v>7</v>
      </c>
      <c r="B10" s="1" t="s">
        <v>29</v>
      </c>
      <c r="C10" s="1" t="s">
        <v>21</v>
      </c>
      <c r="D10" s="1" t="s">
        <v>23</v>
      </c>
      <c r="E10" s="6">
        <v>41029</v>
      </c>
      <c r="F10" s="7">
        <f t="shared" si="0"/>
        <v>3</v>
      </c>
      <c r="G10" s="2" t="s">
        <v>19</v>
      </c>
      <c r="H10" s="6">
        <v>41026</v>
      </c>
      <c r="I10" s="6">
        <v>41026</v>
      </c>
      <c r="J10" s="6">
        <v>41026</v>
      </c>
      <c r="K10" s="8">
        <v>0</v>
      </c>
      <c r="L10" s="8">
        <v>14290557.31</v>
      </c>
      <c r="M10" s="4">
        <v>99.93396719</v>
      </c>
      <c r="N10" s="3">
        <v>8.0393</v>
      </c>
      <c r="O10" s="3" t="s">
        <v>20</v>
      </c>
    </row>
    <row r="11" spans="1:15" ht="11.25">
      <c r="A11" s="2">
        <v>8</v>
      </c>
      <c r="B11" s="1" t="s">
        <v>29</v>
      </c>
      <c r="C11" s="1" t="s">
        <v>21</v>
      </c>
      <c r="D11" s="1" t="s">
        <v>27</v>
      </c>
      <c r="E11" s="6">
        <v>41029</v>
      </c>
      <c r="F11" s="7">
        <f t="shared" si="0"/>
        <v>3</v>
      </c>
      <c r="G11" s="2" t="s">
        <v>19</v>
      </c>
      <c r="H11" s="6">
        <v>41026</v>
      </c>
      <c r="I11" s="6">
        <v>41026</v>
      </c>
      <c r="J11" s="6">
        <v>41026</v>
      </c>
      <c r="K11" s="8">
        <v>0</v>
      </c>
      <c r="L11" s="8">
        <v>670007283.05</v>
      </c>
      <c r="M11" s="4">
        <v>99.93396719</v>
      </c>
      <c r="N11" s="3">
        <v>8.0393</v>
      </c>
      <c r="O11" s="3" t="s">
        <v>20</v>
      </c>
    </row>
    <row r="12" spans="1:15" ht="11.25">
      <c r="A12" s="2">
        <v>9</v>
      </c>
      <c r="B12" s="1" t="s">
        <v>32</v>
      </c>
      <c r="C12" s="1" t="s">
        <v>40</v>
      </c>
      <c r="D12" s="1" t="s">
        <v>27</v>
      </c>
      <c r="E12" s="6">
        <v>41068</v>
      </c>
      <c r="F12" s="7">
        <f t="shared" si="0"/>
        <v>42</v>
      </c>
      <c r="G12" s="2" t="s">
        <v>19</v>
      </c>
      <c r="H12" s="6">
        <v>41026</v>
      </c>
      <c r="I12" s="6">
        <v>41026</v>
      </c>
      <c r="J12" s="6">
        <v>41026</v>
      </c>
      <c r="K12" s="8">
        <v>1500000</v>
      </c>
      <c r="L12" s="8">
        <v>148426950</v>
      </c>
      <c r="M12" s="4">
        <f>VLOOKUP(C12,'[2]DUMP'!$A$1:$G$107,7,0)</f>
        <v>98.9763</v>
      </c>
      <c r="N12" s="3">
        <f>VLOOKUP(C12,'[2]DUMP'!$A$1:$I$107,9,0)*100</f>
        <v>9.207967191173951</v>
      </c>
      <c r="O12" s="3" t="s">
        <v>20</v>
      </c>
    </row>
    <row r="13" spans="1:15" ht="11.25">
      <c r="A13" s="2">
        <v>10</v>
      </c>
      <c r="B13" s="1" t="s">
        <v>33</v>
      </c>
      <c r="C13" s="1" t="s">
        <v>41</v>
      </c>
      <c r="D13" s="1" t="s">
        <v>27</v>
      </c>
      <c r="E13" s="6">
        <v>41059</v>
      </c>
      <c r="F13" s="7">
        <f t="shared" si="0"/>
        <v>33</v>
      </c>
      <c r="G13" s="2" t="s">
        <v>19</v>
      </c>
      <c r="H13" s="6">
        <v>41026</v>
      </c>
      <c r="I13" s="6">
        <v>41026</v>
      </c>
      <c r="J13" s="6">
        <v>41026</v>
      </c>
      <c r="K13" s="8">
        <v>2500000</v>
      </c>
      <c r="L13" s="8">
        <v>247828750</v>
      </c>
      <c r="M13" s="4">
        <f>VLOOKUP(C13,'[2]DUMP'!$A$1:$G$107,7,0)</f>
        <v>99.1578</v>
      </c>
      <c r="N13" s="3">
        <f>VLOOKUP(C13,'[2]DUMP'!$A$1:$I$107,9,0)*100</f>
        <v>9.687724618972663</v>
      </c>
      <c r="O13" s="3" t="s">
        <v>20</v>
      </c>
    </row>
    <row r="14" spans="1:15" ht="11.25">
      <c r="A14" s="2">
        <v>11</v>
      </c>
      <c r="B14" s="1" t="s">
        <v>34</v>
      </c>
      <c r="C14" s="1" t="s">
        <v>42</v>
      </c>
      <c r="D14" s="1" t="s">
        <v>27</v>
      </c>
      <c r="E14" s="6">
        <v>41060</v>
      </c>
      <c r="F14" s="7">
        <f t="shared" si="0"/>
        <v>34</v>
      </c>
      <c r="G14" s="2" t="s">
        <v>19</v>
      </c>
      <c r="H14" s="6">
        <v>41026</v>
      </c>
      <c r="I14" s="6">
        <v>41026</v>
      </c>
      <c r="J14" s="6">
        <v>41026</v>
      </c>
      <c r="K14" s="8">
        <v>2500000</v>
      </c>
      <c r="L14" s="8">
        <v>247772750</v>
      </c>
      <c r="M14" s="4">
        <f>VLOOKUP(C14,'[2]DUMP'!$A$1:$G$107,7,0)</f>
        <v>99.1353</v>
      </c>
      <c r="N14" s="3">
        <f>VLOOKUP(C14,'[2]DUMP'!$A$1:$I$107,9,0)*100</f>
        <v>9.64749513610341</v>
      </c>
      <c r="O14" s="3" t="s">
        <v>20</v>
      </c>
    </row>
    <row r="15" spans="1:15" ht="11.25">
      <c r="A15" s="2">
        <v>12</v>
      </c>
      <c r="B15" s="1" t="s">
        <v>35</v>
      </c>
      <c r="C15" s="1" t="s">
        <v>43</v>
      </c>
      <c r="D15" s="1" t="s">
        <v>27</v>
      </c>
      <c r="E15" s="6">
        <v>41079</v>
      </c>
      <c r="F15" s="7">
        <f t="shared" si="0"/>
        <v>50</v>
      </c>
      <c r="G15" s="2" t="s">
        <v>28</v>
      </c>
      <c r="H15" s="6">
        <v>41026</v>
      </c>
      <c r="I15" s="6">
        <v>41029</v>
      </c>
      <c r="J15" s="6">
        <v>41026</v>
      </c>
      <c r="K15" s="8">
        <v>2500000</v>
      </c>
      <c r="L15" s="8">
        <v>246871750</v>
      </c>
      <c r="M15" s="4">
        <v>98.7487</v>
      </c>
      <c r="N15" s="3">
        <v>9.25</v>
      </c>
      <c r="O15" s="3" t="s">
        <v>20</v>
      </c>
    </row>
    <row r="16" spans="1:15" ht="11.25">
      <c r="A16" s="2">
        <v>13</v>
      </c>
      <c r="B16" s="1" t="s">
        <v>29</v>
      </c>
      <c r="C16" s="1" t="s">
        <v>21</v>
      </c>
      <c r="D16" s="1" t="s">
        <v>24</v>
      </c>
      <c r="E16" s="6">
        <v>41029</v>
      </c>
      <c r="F16" s="7">
        <f t="shared" si="0"/>
        <v>3</v>
      </c>
      <c r="G16" s="2" t="s">
        <v>19</v>
      </c>
      <c r="H16" s="6">
        <v>41026</v>
      </c>
      <c r="I16" s="6">
        <v>41026</v>
      </c>
      <c r="J16" s="6">
        <v>41026</v>
      </c>
      <c r="K16" s="8">
        <v>0</v>
      </c>
      <c r="L16" s="8">
        <v>10792868.46</v>
      </c>
      <c r="M16" s="4">
        <v>99.93396719</v>
      </c>
      <c r="N16" s="3">
        <v>8.0393</v>
      </c>
      <c r="O16" s="3" t="s">
        <v>20</v>
      </c>
    </row>
    <row r="17" spans="1:15" ht="11.25">
      <c r="A17" s="2">
        <v>14</v>
      </c>
      <c r="B17" s="1" t="s">
        <v>32</v>
      </c>
      <c r="C17" s="1" t="s">
        <v>40</v>
      </c>
      <c r="D17" s="1" t="s">
        <v>24</v>
      </c>
      <c r="E17" s="6">
        <v>41068</v>
      </c>
      <c r="F17" s="7">
        <f t="shared" si="0"/>
        <v>42</v>
      </c>
      <c r="G17" s="2" t="s">
        <v>19</v>
      </c>
      <c r="H17" s="6">
        <v>41026</v>
      </c>
      <c r="I17" s="6">
        <v>41026</v>
      </c>
      <c r="J17" s="6">
        <v>41026</v>
      </c>
      <c r="K17" s="8">
        <v>1000000</v>
      </c>
      <c r="L17" s="5">
        <v>98951300</v>
      </c>
      <c r="M17" s="4">
        <f>VLOOKUP(C17,'[2]DUMP'!$A$1:$G$107,7,0)</f>
        <v>98.9763</v>
      </c>
      <c r="N17" s="3">
        <f>VLOOKUP(C17,'[2]DUMP'!$A$1:$I$107,9,0)*100</f>
        <v>9.207967191173951</v>
      </c>
      <c r="O17" s="3" t="s">
        <v>20</v>
      </c>
    </row>
    <row r="18" spans="1:15" ht="11.25">
      <c r="A18" s="2">
        <v>15</v>
      </c>
      <c r="B18" s="1" t="s">
        <v>29</v>
      </c>
      <c r="C18" s="1" t="s">
        <v>21</v>
      </c>
      <c r="D18" s="1" t="s">
        <v>25</v>
      </c>
      <c r="E18" s="6">
        <v>41029</v>
      </c>
      <c r="F18" s="7">
        <f t="shared" si="0"/>
        <v>3</v>
      </c>
      <c r="G18" s="2" t="s">
        <v>19</v>
      </c>
      <c r="H18" s="6">
        <v>41026</v>
      </c>
      <c r="I18" s="6">
        <v>41026</v>
      </c>
      <c r="J18" s="6">
        <v>41026</v>
      </c>
      <c r="K18" s="8">
        <v>0</v>
      </c>
      <c r="L18" s="5">
        <v>130213959.25</v>
      </c>
      <c r="M18" s="4">
        <v>99.93396719</v>
      </c>
      <c r="N18" s="3">
        <v>8.0393</v>
      </c>
      <c r="O18" s="3" t="s">
        <v>20</v>
      </c>
    </row>
    <row r="19" spans="1:15" ht="11.25">
      <c r="A19" s="2">
        <v>16</v>
      </c>
      <c r="B19" s="1" t="s">
        <v>36</v>
      </c>
      <c r="C19" s="1" t="s">
        <v>44</v>
      </c>
      <c r="D19" s="1" t="s">
        <v>25</v>
      </c>
      <c r="E19" s="6">
        <v>41086</v>
      </c>
      <c r="F19" s="7">
        <f t="shared" si="0"/>
        <v>60</v>
      </c>
      <c r="G19" s="2" t="s">
        <v>19</v>
      </c>
      <c r="H19" s="6">
        <v>41026</v>
      </c>
      <c r="I19" s="6">
        <v>41026</v>
      </c>
      <c r="J19" s="6">
        <v>41026</v>
      </c>
      <c r="K19" s="8">
        <v>300000</v>
      </c>
      <c r="L19" s="5">
        <v>29550660</v>
      </c>
      <c r="M19" s="4">
        <f>VLOOKUP(C19,'[2]DUMP'!$A$1:$G$107,7,0)</f>
        <v>98.5272</v>
      </c>
      <c r="N19" s="3">
        <f>VLOOKUP(C19,'[2]DUMP'!$A$1:$I$107,9,0)*100</f>
        <v>9.247821979651203</v>
      </c>
      <c r="O19" s="3" t="s">
        <v>20</v>
      </c>
    </row>
    <row r="20" spans="1:15" ht="11.25">
      <c r="A20" s="2">
        <v>17</v>
      </c>
      <c r="B20" s="1" t="s">
        <v>29</v>
      </c>
      <c r="C20" s="1" t="s">
        <v>21</v>
      </c>
      <c r="D20" s="1" t="s">
        <v>26</v>
      </c>
      <c r="E20" s="6">
        <v>41029</v>
      </c>
      <c r="F20" s="7">
        <f t="shared" si="0"/>
        <v>3</v>
      </c>
      <c r="G20" s="2" t="s">
        <v>19</v>
      </c>
      <c r="H20" s="6">
        <v>41026</v>
      </c>
      <c r="I20" s="6">
        <v>41026</v>
      </c>
      <c r="J20" s="6">
        <v>41026</v>
      </c>
      <c r="K20" s="8">
        <v>0</v>
      </c>
      <c r="L20" s="5">
        <v>17138675.37</v>
      </c>
      <c r="M20" s="4">
        <v>99.93396719</v>
      </c>
      <c r="N20" s="3">
        <v>8.0393</v>
      </c>
      <c r="O20" s="3" t="s">
        <v>20</v>
      </c>
    </row>
    <row r="21" spans="1:15" ht="11.25">
      <c r="A21" s="2">
        <v>18</v>
      </c>
      <c r="B21" s="1" t="s">
        <v>30</v>
      </c>
      <c r="C21" s="1" t="s">
        <v>38</v>
      </c>
      <c r="D21" s="1" t="s">
        <v>26</v>
      </c>
      <c r="E21" s="6">
        <v>41044</v>
      </c>
      <c r="F21" s="7">
        <f t="shared" si="0"/>
        <v>18</v>
      </c>
      <c r="G21" s="2" t="s">
        <v>19</v>
      </c>
      <c r="H21" s="6">
        <v>41026</v>
      </c>
      <c r="I21" s="6">
        <v>41026</v>
      </c>
      <c r="J21" s="6">
        <v>41026</v>
      </c>
      <c r="K21" s="8">
        <v>500000</v>
      </c>
      <c r="L21" s="5">
        <v>49730250</v>
      </c>
      <c r="M21" s="4">
        <f>VLOOKUP(C21,'[2]DUMP'!$A$1:$G$107,7,0)</f>
        <v>99.4905</v>
      </c>
      <c r="N21" s="3">
        <f>VLOOKUP(C21,'[2]DUMP'!$A$1:$I$107,9,0)*100</f>
        <v>10.99588821598554</v>
      </c>
      <c r="O21" s="3" t="s">
        <v>20</v>
      </c>
    </row>
    <row r="22" spans="1:15" ht="11.25">
      <c r="A22" s="2">
        <v>19</v>
      </c>
      <c r="B22" s="1" t="s">
        <v>37</v>
      </c>
      <c r="C22" s="1" t="s">
        <v>45</v>
      </c>
      <c r="D22" s="1" t="s">
        <v>26</v>
      </c>
      <c r="E22" s="6">
        <v>41086</v>
      </c>
      <c r="F22" s="7">
        <f t="shared" si="0"/>
        <v>60</v>
      </c>
      <c r="G22" s="2" t="s">
        <v>19</v>
      </c>
      <c r="H22" s="6">
        <v>41026</v>
      </c>
      <c r="I22" s="6">
        <v>41026</v>
      </c>
      <c r="J22" s="6">
        <v>41026</v>
      </c>
      <c r="K22" s="8">
        <v>500000</v>
      </c>
      <c r="L22" s="5">
        <v>49190600</v>
      </c>
      <c r="M22" s="4">
        <f>VLOOKUP(C22,'[2]DUMP'!$A$1:$G$107,7,0)</f>
        <v>98.4082</v>
      </c>
      <c r="N22" s="3">
        <f>VLOOKUP(C22,'[2]DUMP'!$A$1:$I$107,9,0)*100</f>
        <v>10.006993321083666</v>
      </c>
      <c r="O22" s="3" t="s">
        <v>20</v>
      </c>
    </row>
    <row r="23" spans="1:15" ht="11.25">
      <c r="A23" s="2">
        <v>20</v>
      </c>
      <c r="B23" s="1" t="s">
        <v>31</v>
      </c>
      <c r="C23" s="1" t="s">
        <v>39</v>
      </c>
      <c r="D23" s="1" t="s">
        <v>26</v>
      </c>
      <c r="E23" s="6">
        <v>41270</v>
      </c>
      <c r="F23" s="7">
        <f>+E23-I23</f>
        <v>244</v>
      </c>
      <c r="G23" s="2" t="s">
        <v>19</v>
      </c>
      <c r="H23" s="6">
        <v>41026</v>
      </c>
      <c r="I23" s="6">
        <v>41026</v>
      </c>
      <c r="J23" s="6">
        <v>41026</v>
      </c>
      <c r="K23" s="8">
        <v>500000</v>
      </c>
      <c r="L23" s="5">
        <v>46395300</v>
      </c>
      <c r="M23" s="4">
        <f>VLOOKUP(C23,'[2]DUMP'!$A$1:$G$107,7,0)</f>
        <v>92.7994</v>
      </c>
      <c r="N23" s="3">
        <f>VLOOKUP(C23,'[2]DUMP'!$A$1:$I$107,9,0)*100</f>
        <v>11.655</v>
      </c>
      <c r="O23" s="3" t="s">
        <v>46</v>
      </c>
    </row>
    <row r="24" spans="1:15" ht="11.25">
      <c r="A24" s="2">
        <v>21</v>
      </c>
      <c r="B24" s="1" t="s">
        <v>36</v>
      </c>
      <c r="C24" s="1" t="s">
        <v>44</v>
      </c>
      <c r="D24" s="1" t="s">
        <v>26</v>
      </c>
      <c r="E24" s="6">
        <v>41086</v>
      </c>
      <c r="F24" s="7">
        <f t="shared" si="0"/>
        <v>60</v>
      </c>
      <c r="G24" s="2" t="s">
        <v>19</v>
      </c>
      <c r="H24" s="6">
        <v>41026</v>
      </c>
      <c r="I24" s="6">
        <v>41026</v>
      </c>
      <c r="J24" s="6">
        <v>41026</v>
      </c>
      <c r="K24" s="8">
        <v>200000</v>
      </c>
      <c r="L24" s="5">
        <v>19700440</v>
      </c>
      <c r="M24" s="4">
        <f>VLOOKUP(C24,'[2]DUMP'!$A$1:$G$107,7,0)</f>
        <v>98.5272</v>
      </c>
      <c r="N24" s="3">
        <f>VLOOKUP(C24,'[2]DUMP'!$A$1:$I$107,9,0)*100</f>
        <v>9.247821979651203</v>
      </c>
      <c r="O24" s="3" t="s">
        <v>20</v>
      </c>
    </row>
    <row r="25" spans="1:15" ht="11.25">
      <c r="A25" s="2">
        <v>22</v>
      </c>
      <c r="B25" s="1" t="s">
        <v>29</v>
      </c>
      <c r="C25" s="1" t="s">
        <v>21</v>
      </c>
      <c r="D25" s="1" t="s">
        <v>3</v>
      </c>
      <c r="E25" s="6">
        <v>41029</v>
      </c>
      <c r="F25" s="7">
        <f t="shared" si="0"/>
        <v>3</v>
      </c>
      <c r="G25" s="2" t="s">
        <v>19</v>
      </c>
      <c r="H25" s="6">
        <v>41026</v>
      </c>
      <c r="I25" s="6">
        <v>41026</v>
      </c>
      <c r="J25" s="6">
        <v>41026</v>
      </c>
      <c r="K25" s="8">
        <v>0</v>
      </c>
      <c r="L25" s="5">
        <v>190624042.42</v>
      </c>
      <c r="M25" s="4">
        <v>99.93396719</v>
      </c>
      <c r="N25" s="3">
        <v>8.0393</v>
      </c>
      <c r="O25" s="3" t="s">
        <v>20</v>
      </c>
    </row>
    <row r="26" spans="1:15" ht="11.25">
      <c r="A26" s="2">
        <v>23</v>
      </c>
      <c r="B26" s="1" t="s">
        <v>29</v>
      </c>
      <c r="C26" s="1" t="s">
        <v>21</v>
      </c>
      <c r="D26" s="1" t="s">
        <v>3</v>
      </c>
      <c r="E26" s="6">
        <v>41029</v>
      </c>
      <c r="F26" s="7">
        <f t="shared" si="0"/>
        <v>2</v>
      </c>
      <c r="G26" s="2" t="s">
        <v>28</v>
      </c>
      <c r="H26" s="6">
        <v>41026</v>
      </c>
      <c r="I26" s="6">
        <v>41027</v>
      </c>
      <c r="J26" s="6">
        <v>41026</v>
      </c>
      <c r="K26" s="8">
        <v>0</v>
      </c>
      <c r="L26" s="5">
        <v>13994632.2</v>
      </c>
      <c r="M26" s="4">
        <v>99.96165854</v>
      </c>
      <c r="N26" s="3">
        <v>7</v>
      </c>
      <c r="O26" s="3" t="s">
        <v>20</v>
      </c>
    </row>
    <row r="27" spans="1:15" ht="11.25">
      <c r="A27" s="2">
        <v>24</v>
      </c>
      <c r="B27" s="1" t="s">
        <v>37</v>
      </c>
      <c r="C27" s="1" t="s">
        <v>45</v>
      </c>
      <c r="D27" s="1" t="s">
        <v>3</v>
      </c>
      <c r="E27" s="6">
        <v>41086</v>
      </c>
      <c r="F27" s="7">
        <f t="shared" si="0"/>
        <v>60</v>
      </c>
      <c r="G27" s="2" t="s">
        <v>19</v>
      </c>
      <c r="H27" s="6">
        <v>41026</v>
      </c>
      <c r="I27" s="6">
        <v>41026</v>
      </c>
      <c r="J27" s="6">
        <v>41026</v>
      </c>
      <c r="K27" s="8">
        <v>500000</v>
      </c>
      <c r="L27" s="5">
        <v>49190600</v>
      </c>
      <c r="M27" s="4">
        <f>VLOOKUP(C27,'[2]DUMP'!$A$1:$G$107,7,0)</f>
        <v>98.4082</v>
      </c>
      <c r="N27" s="3">
        <f>VLOOKUP(C27,'[2]DUMP'!$A$1:$I$107,9,0)*100</f>
        <v>10.006993321083666</v>
      </c>
      <c r="O27" s="3" t="s">
        <v>20</v>
      </c>
    </row>
    <row r="28" ht="11.25">
      <c r="E28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2012-05-25T12:39:28Z</dcterms:modified>
  <cp:category/>
  <cp:version/>
  <cp:contentType/>
  <cp:contentStatus/>
</cp:coreProperties>
</file>