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<sst xmlns="http://schemas.openxmlformats.org/spreadsheetml/2006/main" count="90" uniqueCount="38">
  <si>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</si>
  <si>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</si>
  <si>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</si>
  <si>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</si>
  <si>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</si>
  <si>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</si>
  <si>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</si>
  <si>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</si>
  <si>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</si>
  <si>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</si>
  <si>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</si>
  <si>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</si>
  <si>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</si>
  <si>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</si>
  <si>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</si>
  <si>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</si>
  <si>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</si>
  <si>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</si>
  <si>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</si>
  <si>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</si>
  <si>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</si>
  <si>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</si>
  <si>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</si>
  <si>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</si>
  <si>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</si>
  <si>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</si>
  <si>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</si>
  <si>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INTERSCHEME</t>
  </si>
  <si>
    <t>CBLO 29-MAY-2012</t>
  </si>
  <si>
    <t>0% Punjab and Sind Bank - 21-Jun-2012</t>
  </si>
  <si>
    <t>0% HDFC - 05-Jul-2012</t>
  </si>
  <si>
    <t>0% Reliance Capital - 18-Jun-2012</t>
  </si>
  <si>
    <t>0% SHRICITYFIN - 22-Jun-2012</t>
  </si>
  <si>
    <t>INE608A16CY6</t>
  </si>
  <si>
    <t>INE001A07GZ1</t>
  </si>
  <si>
    <t>INE013A14HY3</t>
  </si>
  <si>
    <t>INE722A14246</t>
  </si>
  <si>
    <t xml:space="preserve"> PRAMERICA DYNAMIC FUND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</si>
</sst>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50512\Citi%20Valuation\Valuation_25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80512\Citi%20Valuation\Valuation_28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97.45598093</v>
          </cell>
          <cell r="F2">
            <v>0</v>
          </cell>
          <cell r="G2">
            <v>97.456</v>
          </cell>
          <cell r="H2">
            <v>0</v>
          </cell>
          <cell r="I2">
            <v>0.11240199641443224</v>
          </cell>
        </row>
        <row r="3">
          <cell r="A3" t="str">
            <v>INE865C14181</v>
          </cell>
          <cell r="B3" t="str">
            <v>ADITYA BIRLA MONEY LTD 05JUL12 CP</v>
          </cell>
          <cell r="C3">
            <v>0</v>
          </cell>
          <cell r="D3" t="str">
            <v>A</v>
          </cell>
          <cell r="E3">
            <v>98.9106583333336</v>
          </cell>
          <cell r="F3">
            <v>0</v>
          </cell>
          <cell r="G3">
            <v>98.9107</v>
          </cell>
          <cell r="H3">
            <v>0</v>
          </cell>
          <cell r="I3">
            <v>0.10864560517952947</v>
          </cell>
        </row>
        <row r="4">
          <cell r="A4" t="str">
            <v>INE428A16GG7</v>
          </cell>
          <cell r="B4" t="str">
            <v>ALLAHABAD BANK 25JUN12 CD</v>
          </cell>
          <cell r="C4">
            <v>0</v>
          </cell>
          <cell r="D4" t="str">
            <v>A</v>
          </cell>
          <cell r="E4">
            <v>99.3444142857144</v>
          </cell>
          <cell r="F4">
            <v>0</v>
          </cell>
          <cell r="G4">
            <v>99.3444</v>
          </cell>
          <cell r="H4">
            <v>0</v>
          </cell>
          <cell r="I4">
            <v>0.08921032634565135</v>
          </cell>
        </row>
        <row r="5">
          <cell r="A5" t="str">
            <v>INE434A16AA1</v>
          </cell>
          <cell r="B5" t="str">
            <v>ANDHRA BANK 14JUN12 CD</v>
          </cell>
          <cell r="C5">
            <v>0</v>
          </cell>
          <cell r="D5" t="str">
            <v>A</v>
          </cell>
          <cell r="E5">
            <v>99.6227047619048</v>
          </cell>
          <cell r="F5">
            <v>0</v>
          </cell>
          <cell r="G5">
            <v>99.6227</v>
          </cell>
          <cell r="H5">
            <v>0</v>
          </cell>
          <cell r="I5">
            <v>0.08639644586660583</v>
          </cell>
        </row>
        <row r="6">
          <cell r="A6" t="str">
            <v>INE238A16OT7</v>
          </cell>
          <cell r="B6" t="str">
            <v>AXIS BANK 09JUL12 CD</v>
          </cell>
          <cell r="C6">
            <v>0</v>
          </cell>
          <cell r="D6" t="str">
            <v>A</v>
          </cell>
          <cell r="E6">
            <v>98.920075471698</v>
          </cell>
          <cell r="F6">
            <v>0</v>
          </cell>
          <cell r="G6">
            <v>98.9201</v>
          </cell>
          <cell r="H6">
            <v>0</v>
          </cell>
          <cell r="I6">
            <v>0.09718919257095202</v>
          </cell>
        </row>
        <row r="7">
          <cell r="A7" t="str">
            <v>INE238A16JV3</v>
          </cell>
          <cell r="B7" t="str">
            <v>AXIS BANK LTD 06AUG12 CD</v>
          </cell>
          <cell r="C7">
            <v>0</v>
          </cell>
          <cell r="D7" t="str">
            <v>A</v>
          </cell>
          <cell r="E7">
            <v>98.1679253012046</v>
          </cell>
          <cell r="F7">
            <v>0</v>
          </cell>
          <cell r="G7">
            <v>98.1679</v>
          </cell>
          <cell r="H7">
            <v>0</v>
          </cell>
          <cell r="I7">
            <v>0.09872277130049963</v>
          </cell>
        </row>
        <row r="8">
          <cell r="A8" t="str">
            <v>INE084A16618</v>
          </cell>
          <cell r="B8" t="str">
            <v>BANK OF INDIA 04JUN12 CD</v>
          </cell>
          <cell r="C8">
            <v>0</v>
          </cell>
          <cell r="D8" t="str">
            <v>A</v>
          </cell>
          <cell r="E8">
            <v>99.8600235294117</v>
          </cell>
          <cell r="F8">
            <v>0</v>
          </cell>
          <cell r="G8">
            <v>99.86</v>
          </cell>
          <cell r="H8">
            <v>0</v>
          </cell>
          <cell r="I8">
            <v>0.08527171327586618</v>
          </cell>
        </row>
        <row r="9">
          <cell r="A9" t="str">
            <v>INE476A16EB2</v>
          </cell>
          <cell r="B9" t="str">
            <v>CANARA BANK 11JUN12 CD</v>
          </cell>
          <cell r="C9">
            <v>0</v>
          </cell>
          <cell r="D9" t="str">
            <v>A</v>
          </cell>
          <cell r="E9">
            <v>99.688</v>
          </cell>
          <cell r="F9">
            <v>0</v>
          </cell>
          <cell r="G9">
            <v>99.688</v>
          </cell>
          <cell r="H9">
            <v>0</v>
          </cell>
          <cell r="I9">
            <v>0.08787416740229449</v>
          </cell>
        </row>
        <row r="10">
          <cell r="A10" t="str">
            <v>INE483A16AX0</v>
          </cell>
          <cell r="B10" t="str">
            <v>CENTRAL BANK OF INDIA 15JUN12 CD</v>
          </cell>
          <cell r="C10">
            <v>0</v>
          </cell>
          <cell r="D10" t="str">
            <v>A</v>
          </cell>
          <cell r="E10">
            <v>99.5974642857145</v>
          </cell>
          <cell r="F10">
            <v>0</v>
          </cell>
          <cell r="G10">
            <v>99.5975</v>
          </cell>
          <cell r="H10">
            <v>0</v>
          </cell>
          <cell r="I10">
            <v>0.08677609046984273</v>
          </cell>
        </row>
        <row r="11">
          <cell r="A11" t="str">
            <v>INE483A16AZ5</v>
          </cell>
          <cell r="B11" t="str">
            <v>CENTRAL BANK OF INDIA 26JUN12 CD</v>
          </cell>
          <cell r="C11">
            <v>0</v>
          </cell>
          <cell r="D11" t="str">
            <v>A</v>
          </cell>
          <cell r="E11">
            <v>99.317252941176</v>
          </cell>
          <cell r="F11">
            <v>0</v>
          </cell>
          <cell r="G11">
            <v>99.3173</v>
          </cell>
          <cell r="H11">
            <v>0</v>
          </cell>
          <cell r="I11">
            <v>0.08961278453314543</v>
          </cell>
        </row>
        <row r="12">
          <cell r="A12" t="str">
            <v>INE112A16BT1</v>
          </cell>
          <cell r="B12" t="str">
            <v>CORPORATION BANK 09JUL12 CD</v>
          </cell>
          <cell r="C12">
            <v>0</v>
          </cell>
          <cell r="D12" t="str">
            <v>A</v>
          </cell>
          <cell r="E12">
            <v>98.9194319148935</v>
          </cell>
          <cell r="F12">
            <v>0</v>
          </cell>
          <cell r="G12">
            <v>98.9194</v>
          </cell>
          <cell r="H12">
            <v>0</v>
          </cell>
          <cell r="I12">
            <v>0.09724774296762252</v>
          </cell>
        </row>
        <row r="13">
          <cell r="A13" t="str">
            <v>INE008I14102</v>
          </cell>
          <cell r="B13" t="str">
            <v>COX AND KINGS LIMITED 19JUL12 CP</v>
          </cell>
          <cell r="C13">
            <v>0</v>
          </cell>
          <cell r="D13" t="str">
            <v>A</v>
          </cell>
          <cell r="E13">
            <v>98.5985142040134</v>
          </cell>
          <cell r="F13">
            <v>0</v>
          </cell>
          <cell r="G13">
            <v>98.5985</v>
          </cell>
          <cell r="H13">
            <v>0</v>
          </cell>
          <cell r="I13">
            <v>0.10172811996260597</v>
          </cell>
        </row>
        <row r="14">
          <cell r="A14" t="str">
            <v>INE008I14060</v>
          </cell>
          <cell r="B14" t="str">
            <v>COX AND KINGS LTD 18JUL12 CP</v>
          </cell>
          <cell r="C14">
            <v>0</v>
          </cell>
          <cell r="D14" t="str">
            <v>A</v>
          </cell>
          <cell r="E14">
            <v>98.5967106630975</v>
          </cell>
          <cell r="F14">
            <v>0</v>
          </cell>
          <cell r="G14">
            <v>98.5967</v>
          </cell>
          <cell r="H14">
            <v>0</v>
          </cell>
          <cell r="I14">
            <v>0.10389811273108093</v>
          </cell>
        </row>
        <row r="15">
          <cell r="A15" t="str">
            <v>INE137G14103</v>
          </cell>
          <cell r="B15" t="str">
            <v>DECCAN CHRONICLE HOLDING LTD 25JUN12 CP</v>
          </cell>
          <cell r="C15">
            <v>0</v>
          </cell>
          <cell r="D15" t="str">
            <v>A</v>
          </cell>
          <cell r="E15">
            <v>98.9985730337079</v>
          </cell>
          <cell r="F15">
            <v>0</v>
          </cell>
          <cell r="G15">
            <v>98.9986</v>
          </cell>
          <cell r="H15">
            <v>0</v>
          </cell>
          <cell r="I15">
            <v>0.13674751639252533</v>
          </cell>
        </row>
        <row r="16">
          <cell r="A16" t="str">
            <v>INE680A16472</v>
          </cell>
          <cell r="B16" t="str">
            <v>DHANLAXMI BANK 21JUN12 CD</v>
          </cell>
          <cell r="C16">
            <v>0</v>
          </cell>
          <cell r="D16" t="str">
            <v>A</v>
          </cell>
          <cell r="E16">
            <v>99.2675835417925</v>
          </cell>
          <cell r="F16">
            <v>0</v>
          </cell>
          <cell r="G16">
            <v>99.2676</v>
          </cell>
          <cell r="H16">
            <v>0</v>
          </cell>
          <cell r="I16">
            <v>0.11708888576824446</v>
          </cell>
        </row>
        <row r="17">
          <cell r="A17" t="str">
            <v>INE532F14HA1</v>
          </cell>
          <cell r="B17" t="str">
            <v>EDELWEISS FIN SERVICES LTD 26JUN12 CP</v>
          </cell>
          <cell r="C17">
            <v>0</v>
          </cell>
          <cell r="D17" t="str">
            <v>A</v>
          </cell>
          <cell r="E17">
            <v>99.1995943661974</v>
          </cell>
          <cell r="F17">
            <v>0</v>
          </cell>
          <cell r="G17">
            <v>99.1996</v>
          </cell>
          <cell r="H17">
            <v>0</v>
          </cell>
          <cell r="I17">
            <v>0.10518046189190962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98.2602273972606</v>
          </cell>
          <cell r="F18">
            <v>0</v>
          </cell>
          <cell r="G18">
            <v>98.2602</v>
          </cell>
          <cell r="H18">
            <v>0</v>
          </cell>
          <cell r="I18">
            <v>0.10953567160478606</v>
          </cell>
        </row>
        <row r="19">
          <cell r="A19" t="str">
            <v>INE532F14GZ0</v>
          </cell>
          <cell r="B19" t="str">
            <v>EDELWEISS FIN SERVICES LTD 28JUN12 CP</v>
          </cell>
          <cell r="C19">
            <v>0</v>
          </cell>
          <cell r="D19" t="str">
            <v>A</v>
          </cell>
          <cell r="E19">
            <v>99.1237272727274</v>
          </cell>
          <cell r="F19">
            <v>0</v>
          </cell>
          <cell r="G19">
            <v>99.1237</v>
          </cell>
          <cell r="H19">
            <v>0</v>
          </cell>
          <cell r="I19">
            <v>0.10755566275754885</v>
          </cell>
        </row>
        <row r="20">
          <cell r="A20" t="str">
            <v>INE532F14GL0</v>
          </cell>
          <cell r="B20" t="str">
            <v>EDELWEISS FIN SERVICES LTD 30MAY12 CP</v>
          </cell>
          <cell r="C20">
            <v>0</v>
          </cell>
          <cell r="D20" t="str">
            <v>A</v>
          </cell>
          <cell r="E20">
            <v>99.9747</v>
          </cell>
          <cell r="F20">
            <v>0</v>
          </cell>
          <cell r="G20">
            <v>99.9747</v>
          </cell>
          <cell r="H20">
            <v>0</v>
          </cell>
          <cell r="I20">
            <v>0.09236836919741219</v>
          </cell>
        </row>
        <row r="21">
          <cell r="A21" t="str">
            <v>INE514E14DL8</v>
          </cell>
          <cell r="B21" t="str">
            <v>EXIM BANK 24JUL2012 CD</v>
          </cell>
          <cell r="C21">
            <v>0</v>
          </cell>
          <cell r="D21" t="str">
            <v>A</v>
          </cell>
          <cell r="E21">
            <v>98.5770181818184</v>
          </cell>
          <cell r="F21">
            <v>0</v>
          </cell>
          <cell r="G21">
            <v>98.577</v>
          </cell>
          <cell r="H21">
            <v>0</v>
          </cell>
          <cell r="I21">
            <v>0.0940867595597593</v>
          </cell>
        </row>
        <row r="22">
          <cell r="A22" t="str">
            <v>INE535H14AV1</v>
          </cell>
          <cell r="B22" t="str">
            <v>FULLERTON INDIA CREDIT CO.LTD 04JUN12 CP</v>
          </cell>
          <cell r="C22">
            <v>0</v>
          </cell>
          <cell r="D22" t="str">
            <v>A</v>
          </cell>
          <cell r="E22">
            <v>99.8068043715745</v>
          </cell>
          <cell r="F22">
            <v>0</v>
          </cell>
          <cell r="G22">
            <v>99.8068</v>
          </cell>
          <cell r="H22">
            <v>0</v>
          </cell>
          <cell r="I22">
            <v>0.11775483782444851</v>
          </cell>
        </row>
        <row r="23">
          <cell r="A23" t="str">
            <v>INE090A16NI7</v>
          </cell>
          <cell r="B23" t="str">
            <v>ICICI BANK LTD 05JUN12 CD</v>
          </cell>
          <cell r="C23">
            <v>0</v>
          </cell>
          <cell r="D23" t="str">
            <v>A</v>
          </cell>
          <cell r="E23">
            <v>99.7971710648503</v>
          </cell>
          <cell r="F23">
            <v>0</v>
          </cell>
          <cell r="G23">
            <v>99.7972</v>
          </cell>
          <cell r="H23">
            <v>0</v>
          </cell>
          <cell r="I23">
            <v>0.1059757513875409</v>
          </cell>
        </row>
        <row r="24">
          <cell r="A24" t="str">
            <v>INE090A16OO3</v>
          </cell>
          <cell r="B24" t="str">
            <v>ICICI BANK LTD 17JUL12 CD</v>
          </cell>
          <cell r="C24">
            <v>0</v>
          </cell>
          <cell r="D24" t="str">
            <v>A</v>
          </cell>
          <cell r="E24">
            <v>98.7066296875</v>
          </cell>
          <cell r="F24">
            <v>0</v>
          </cell>
          <cell r="G24">
            <v>98.7066</v>
          </cell>
          <cell r="H24">
            <v>0</v>
          </cell>
          <cell r="I24">
            <v>0.09760528844923254</v>
          </cell>
        </row>
        <row r="25">
          <cell r="A25" t="str">
            <v>INE849D14CN8</v>
          </cell>
          <cell r="B25" t="str">
            <v>ICICI SECURITIES PRIMARY DEALERSHIP LTD 13JUN2012 CP</v>
          </cell>
          <cell r="C25">
            <v>0</v>
          </cell>
          <cell r="D25" t="str">
            <v>A</v>
          </cell>
          <cell r="E25">
            <v>99.6263846153847</v>
          </cell>
          <cell r="F25">
            <v>0</v>
          </cell>
          <cell r="G25">
            <v>99.6264</v>
          </cell>
          <cell r="H25">
            <v>0</v>
          </cell>
          <cell r="I25">
            <v>0.09125401596578524</v>
          </cell>
        </row>
        <row r="26">
          <cell r="A26" t="str">
            <v>INE008A16GX2</v>
          </cell>
          <cell r="B26" t="str">
            <v>IDBI BANK 05JUN12 CD</v>
          </cell>
          <cell r="C26">
            <v>0</v>
          </cell>
          <cell r="D26" t="str">
            <v>A</v>
          </cell>
          <cell r="E26">
            <v>99.837425</v>
          </cell>
          <cell r="F26">
            <v>0</v>
          </cell>
          <cell r="G26">
            <v>99.8374</v>
          </cell>
          <cell r="H26">
            <v>0</v>
          </cell>
          <cell r="I26">
            <v>0.08490929128030099</v>
          </cell>
        </row>
        <row r="27">
          <cell r="A27" t="str">
            <v>INE008A16HO9</v>
          </cell>
          <cell r="B27" t="str">
            <v>IDBI BANK 26JUN12 CD</v>
          </cell>
          <cell r="C27">
            <v>0</v>
          </cell>
          <cell r="D27" t="str">
            <v>A</v>
          </cell>
          <cell r="E27">
            <v>99.3010266666662</v>
          </cell>
          <cell r="F27">
            <v>0</v>
          </cell>
          <cell r="G27">
            <v>99.301</v>
          </cell>
          <cell r="H27">
            <v>0</v>
          </cell>
          <cell r="I27">
            <v>0.09175752731397824</v>
          </cell>
        </row>
        <row r="28">
          <cell r="A28" t="str">
            <v>INE008A16HS0</v>
          </cell>
          <cell r="B28" t="str">
            <v>IDBI BANK LTD 06JUL12 CD</v>
          </cell>
          <cell r="C28">
            <v>0</v>
          </cell>
          <cell r="D28" t="str">
            <v>A</v>
          </cell>
          <cell r="E28">
            <v>99.0114571428572</v>
          </cell>
          <cell r="F28">
            <v>0</v>
          </cell>
          <cell r="G28">
            <v>99.0115</v>
          </cell>
          <cell r="H28">
            <v>0</v>
          </cell>
          <cell r="I28">
            <v>0.0959001570092413</v>
          </cell>
        </row>
        <row r="29">
          <cell r="A29" t="str">
            <v>INE494M14155</v>
          </cell>
          <cell r="B29" t="str">
            <v>IFCI FACTORS LTD 28JUN12 CP</v>
          </cell>
          <cell r="C29">
            <v>0</v>
          </cell>
          <cell r="D29" t="str">
            <v>A</v>
          </cell>
          <cell r="E29">
            <v>99.1663947368423</v>
          </cell>
          <cell r="F29">
            <v>0</v>
          </cell>
          <cell r="G29">
            <v>99.1664</v>
          </cell>
          <cell r="H29">
            <v>0</v>
          </cell>
          <cell r="I29">
            <v>0.10227453962940707</v>
          </cell>
        </row>
        <row r="30">
          <cell r="A30" t="str">
            <v>INE866I14BY0</v>
          </cell>
          <cell r="B30" t="str">
            <v>INDIA INFOLINE FINANCE LTD 26JUN12 CP</v>
          </cell>
          <cell r="C30">
            <v>0</v>
          </cell>
          <cell r="D30" t="str">
            <v>A</v>
          </cell>
          <cell r="E30">
            <v>99.1860689655172</v>
          </cell>
          <cell r="F30">
            <v>0</v>
          </cell>
          <cell r="G30">
            <v>99.1861</v>
          </cell>
          <cell r="H30">
            <v>0</v>
          </cell>
          <cell r="I30">
            <v>0.106972405746642</v>
          </cell>
        </row>
        <row r="31">
          <cell r="A31" t="str">
            <v>INE866I14CA8</v>
          </cell>
          <cell r="B31" t="str">
            <v>INDIA INFOLINE FINANCE LTD 27JUN12 CP</v>
          </cell>
          <cell r="C31">
            <v>0</v>
          </cell>
          <cell r="D31" t="str">
            <v>A</v>
          </cell>
          <cell r="E31">
            <v>99.1607136363635</v>
          </cell>
          <cell r="F31">
            <v>0</v>
          </cell>
          <cell r="G31">
            <v>99.1607</v>
          </cell>
          <cell r="H31">
            <v>0</v>
          </cell>
          <cell r="I31">
            <v>0.10652839648695141</v>
          </cell>
        </row>
        <row r="32">
          <cell r="A32" t="str">
            <v>INE562A16AU7</v>
          </cell>
          <cell r="B32" t="str">
            <v>INDIAN BANK 14JUN12 CD</v>
          </cell>
          <cell r="C32">
            <v>0</v>
          </cell>
          <cell r="D32" t="str">
            <v>A</v>
          </cell>
          <cell r="E32">
            <v>99.6248</v>
          </cell>
          <cell r="F32">
            <v>0</v>
          </cell>
          <cell r="G32">
            <v>99.6248</v>
          </cell>
          <cell r="H32">
            <v>0</v>
          </cell>
          <cell r="I32">
            <v>0.08591485252668163</v>
          </cell>
        </row>
        <row r="33">
          <cell r="A33" t="str">
            <v>INE242A14BY1</v>
          </cell>
          <cell r="B33" t="str">
            <v>INDIAN OIL CORPORATION LTD 21JUN12 CP</v>
          </cell>
          <cell r="C33">
            <v>0</v>
          </cell>
          <cell r="D33" t="str">
            <v>A</v>
          </cell>
          <cell r="E33">
            <v>99.4359064516128</v>
          </cell>
          <cell r="F33">
            <v>0</v>
          </cell>
          <cell r="G33">
            <v>99.4359</v>
          </cell>
          <cell r="H33">
            <v>0</v>
          </cell>
          <cell r="I33">
            <v>0.09002703021766684</v>
          </cell>
        </row>
        <row r="34">
          <cell r="A34" t="str">
            <v>INE565A16582</v>
          </cell>
          <cell r="B34" t="str">
            <v>INDIAN OVERSEAS BANK 12JUN12 CD</v>
          </cell>
          <cell r="C34">
            <v>0</v>
          </cell>
          <cell r="D34" t="str">
            <v>A</v>
          </cell>
          <cell r="E34">
            <v>99.6734111111112</v>
          </cell>
          <cell r="F34">
            <v>0</v>
          </cell>
          <cell r="G34">
            <v>99.6734</v>
          </cell>
          <cell r="H34">
            <v>0</v>
          </cell>
          <cell r="I34">
            <v>0.08542537868394051</v>
          </cell>
        </row>
        <row r="35">
          <cell r="A35" t="str">
            <v>INE166A16EW5</v>
          </cell>
          <cell r="B35" t="str">
            <v>ING VYASA BANK 05JUN12 CD</v>
          </cell>
          <cell r="C35">
            <v>0</v>
          </cell>
          <cell r="D35" t="str">
            <v>A</v>
          </cell>
          <cell r="E35">
            <v>99.8328944444443</v>
          </cell>
          <cell r="F35">
            <v>0</v>
          </cell>
          <cell r="G35">
            <v>99.8329</v>
          </cell>
          <cell r="H35">
            <v>0</v>
          </cell>
          <cell r="I35">
            <v>0.08727945993759766</v>
          </cell>
        </row>
        <row r="36">
          <cell r="A36" t="str">
            <v>INE166A16FG5</v>
          </cell>
          <cell r="B36" t="str">
            <v>ING VYASA BANK 07AUG12 CD</v>
          </cell>
          <cell r="C36">
            <v>0</v>
          </cell>
          <cell r="D36" t="str">
            <v>A</v>
          </cell>
          <cell r="E36">
            <v>98.1479431818185</v>
          </cell>
          <cell r="F36">
            <v>0</v>
          </cell>
          <cell r="G36">
            <v>98.1479</v>
          </cell>
          <cell r="H36">
            <v>0</v>
          </cell>
          <cell r="I36">
            <v>0.0983938439871267</v>
          </cell>
        </row>
        <row r="37">
          <cell r="A37" t="str">
            <v>INE523H14EC9</v>
          </cell>
          <cell r="B37" t="str">
            <v>JM FINANCIAL PRODUCTS LTD 31JUL12 CP</v>
          </cell>
          <cell r="C37">
            <v>0</v>
          </cell>
          <cell r="D37" t="str">
            <v>A</v>
          </cell>
          <cell r="E37">
            <v>98.1555104477612</v>
          </cell>
          <cell r="F37">
            <v>0</v>
          </cell>
          <cell r="G37">
            <v>98.1555</v>
          </cell>
          <cell r="H37">
            <v>0</v>
          </cell>
          <cell r="I37">
            <v>0.10887140527781393</v>
          </cell>
        </row>
        <row r="38">
          <cell r="A38" t="str">
            <v>INE846E14195</v>
          </cell>
          <cell r="B38" t="str">
            <v>KARVY STOCK BROKING LTD 25JUN12 CP</v>
          </cell>
          <cell r="C38">
            <v>0</v>
          </cell>
          <cell r="D38" t="str">
            <v>A</v>
          </cell>
          <cell r="E38">
            <v>98.9648318681322</v>
          </cell>
          <cell r="F38">
            <v>0</v>
          </cell>
          <cell r="G38">
            <v>98.9648</v>
          </cell>
          <cell r="H38">
            <v>0</v>
          </cell>
          <cell r="I38">
            <v>0.14140315601285192</v>
          </cell>
        </row>
        <row r="39">
          <cell r="A39" t="str">
            <v>INE087A14939</v>
          </cell>
          <cell r="B39" t="str">
            <v>KESORAM INDUSTRIES LTD 25JUN12 CP</v>
          </cell>
          <cell r="C39">
            <v>0</v>
          </cell>
          <cell r="D39" t="str">
            <v>A</v>
          </cell>
          <cell r="E39">
            <v>99.2158750000005</v>
          </cell>
          <cell r="F39">
            <v>0</v>
          </cell>
          <cell r="G39">
            <v>99.2159</v>
          </cell>
          <cell r="H39">
            <v>0</v>
          </cell>
          <cell r="I39">
            <v>0.10683984123837642</v>
          </cell>
        </row>
        <row r="40">
          <cell r="A40" t="str">
            <v>INE087A14962</v>
          </cell>
          <cell r="B40" t="str">
            <v>KESORAM INDUSTRIES LTD 26JUN12 CP</v>
          </cell>
          <cell r="C40">
            <v>0</v>
          </cell>
          <cell r="D40" t="str">
            <v>A</v>
          </cell>
          <cell r="E40">
            <v>99.2570805970151</v>
          </cell>
          <cell r="F40">
            <v>0</v>
          </cell>
          <cell r="G40">
            <v>99.2571</v>
          </cell>
          <cell r="H40">
            <v>0</v>
          </cell>
          <cell r="I40">
            <v>0.09756971509109416</v>
          </cell>
        </row>
        <row r="41">
          <cell r="A41" t="str">
            <v>INE410J14033</v>
          </cell>
          <cell r="B41" t="str">
            <v>KOTAK COMMODITY SERVICE 23JUL12 CP</v>
          </cell>
          <cell r="C41">
            <v>0</v>
          </cell>
          <cell r="D41" t="str">
            <v>A</v>
          </cell>
          <cell r="E41">
            <v>98.4301166666666</v>
          </cell>
          <cell r="F41">
            <v>0</v>
          </cell>
          <cell r="G41">
            <v>98.4301</v>
          </cell>
          <cell r="H41">
            <v>0</v>
          </cell>
          <cell r="I41">
            <v>0.10584480664539571</v>
          </cell>
        </row>
        <row r="42">
          <cell r="A42" t="str">
            <v>INE175K14AR8</v>
          </cell>
          <cell r="B42" t="str">
            <v>MORGAN STANL IND CAP PVT LTD 16AUG12 CP</v>
          </cell>
          <cell r="C42">
            <v>0</v>
          </cell>
          <cell r="D42" t="str">
            <v>A</v>
          </cell>
          <cell r="E42">
            <v>97.7642122222221</v>
          </cell>
          <cell r="F42">
            <v>0</v>
          </cell>
          <cell r="G42">
            <v>97.7642</v>
          </cell>
          <cell r="H42">
            <v>0</v>
          </cell>
          <cell r="I42">
            <v>0.10566142068506441</v>
          </cell>
        </row>
        <row r="43">
          <cell r="A43" t="str">
            <v>INE549K14267</v>
          </cell>
          <cell r="B43" t="str">
            <v>MUTHOOT FINCORP 14JUN12 CP</v>
          </cell>
          <cell r="C43">
            <v>0</v>
          </cell>
          <cell r="D43" t="str">
            <v>A</v>
          </cell>
          <cell r="E43">
            <v>99.4782055166584</v>
          </cell>
          <cell r="F43">
            <v>0</v>
          </cell>
          <cell r="G43">
            <v>99.4782</v>
          </cell>
          <cell r="H43">
            <v>0</v>
          </cell>
          <cell r="I43">
            <v>0.1196587392123473</v>
          </cell>
        </row>
        <row r="44">
          <cell r="A44" t="str">
            <v>INE492E14446</v>
          </cell>
          <cell r="B44" t="str">
            <v>NATIONAL ENGINEERING IND LTD 26JUN12 CD</v>
          </cell>
          <cell r="C44">
            <v>0</v>
          </cell>
          <cell r="D44" t="str">
            <v>A</v>
          </cell>
          <cell r="E44">
            <v>99.2439508771934</v>
          </cell>
          <cell r="F44">
            <v>0</v>
          </cell>
          <cell r="G44">
            <v>99.244</v>
          </cell>
          <cell r="H44">
            <v>0</v>
          </cell>
          <cell r="I44">
            <v>0.09930721483536412</v>
          </cell>
        </row>
        <row r="45">
          <cell r="A45" t="str">
            <v>INE557F14AP1</v>
          </cell>
          <cell r="B45" t="str">
            <v>NATIONAL HOUSING BANK 25JUN12 CP</v>
          </cell>
          <cell r="C45">
            <v>0</v>
          </cell>
          <cell r="D45" t="str">
            <v>A</v>
          </cell>
          <cell r="E45">
            <v>99.3405769230772</v>
          </cell>
          <cell r="F45">
            <v>0</v>
          </cell>
          <cell r="G45">
            <v>99.3406</v>
          </cell>
          <cell r="H45">
            <v>0</v>
          </cell>
          <cell r="I45">
            <v>0.08973597046675258</v>
          </cell>
        </row>
        <row r="46">
          <cell r="A46" t="str">
            <v>INE141A16HA7</v>
          </cell>
          <cell r="B46" t="str">
            <v>ORIENTAL BANK OF COMMERCE 18JUN12 CD</v>
          </cell>
          <cell r="C46">
            <v>0</v>
          </cell>
          <cell r="D46" t="str">
            <v>A</v>
          </cell>
          <cell r="E46">
            <v>99.5139322033895</v>
          </cell>
          <cell r="F46">
            <v>0</v>
          </cell>
          <cell r="G46">
            <v>99.5139</v>
          </cell>
          <cell r="H46">
            <v>0</v>
          </cell>
          <cell r="I46">
            <v>0.08914065690833448</v>
          </cell>
        </row>
        <row r="47">
          <cell r="A47" t="str">
            <v>INE141A16EB2</v>
          </cell>
          <cell r="B47" t="str">
            <v>ORIENTAL BANK OF COMMERCE 20JUN12 CD</v>
          </cell>
          <cell r="C47">
            <v>0</v>
          </cell>
          <cell r="D47" t="str">
            <v>A</v>
          </cell>
          <cell r="E47">
            <v>99.4708620689654</v>
          </cell>
          <cell r="F47">
            <v>0</v>
          </cell>
          <cell r="G47">
            <v>99.4709</v>
          </cell>
          <cell r="H47">
            <v>0</v>
          </cell>
          <cell r="I47">
            <v>0.08825578795386464</v>
          </cell>
        </row>
        <row r="48">
          <cell r="A48" t="str">
            <v>INE608A16CD0</v>
          </cell>
          <cell r="B48" t="str">
            <v>PUNJAB &amp; SIND BANK 01JUN12 CD</v>
          </cell>
          <cell r="C48">
            <v>0</v>
          </cell>
          <cell r="D48" t="str">
            <v>A</v>
          </cell>
          <cell r="E48">
            <v>99.9290666666667</v>
          </cell>
          <cell r="F48">
            <v>0</v>
          </cell>
          <cell r="G48">
            <v>99.9291</v>
          </cell>
          <cell r="H48">
            <v>0</v>
          </cell>
          <cell r="I48">
            <v>0.08636348271925796</v>
          </cell>
        </row>
        <row r="49">
          <cell r="A49" t="str">
            <v>INE608A16CS8</v>
          </cell>
          <cell r="B49" t="str">
            <v>PUNJAB &amp; SIND BANK 06JUN12 CD</v>
          </cell>
          <cell r="C49">
            <v>0</v>
          </cell>
          <cell r="D49" t="str">
            <v>A</v>
          </cell>
          <cell r="E49">
            <v>99.79664</v>
          </cell>
          <cell r="F49">
            <v>0</v>
          </cell>
          <cell r="G49">
            <v>99.7966</v>
          </cell>
          <cell r="H49">
            <v>0</v>
          </cell>
          <cell r="I49">
            <v>0.0929720679974813</v>
          </cell>
        </row>
        <row r="50">
          <cell r="A50" t="str">
            <v>INE608A16CZ3</v>
          </cell>
          <cell r="B50" t="str">
            <v>PUNJAB &amp; SIND BANK 20JUN12 CD</v>
          </cell>
          <cell r="C50">
            <v>0</v>
          </cell>
          <cell r="D50" t="str">
            <v>A</v>
          </cell>
          <cell r="E50">
            <v>99.4655803278693</v>
          </cell>
          <cell r="F50">
            <v>0</v>
          </cell>
          <cell r="G50">
            <v>99.4656</v>
          </cell>
          <cell r="H50">
            <v>0</v>
          </cell>
          <cell r="I50">
            <v>0.08914147152700526</v>
          </cell>
        </row>
        <row r="51">
          <cell r="A51" t="str">
            <v>INE608A16CY6</v>
          </cell>
          <cell r="B51" t="str">
            <v>PUNJAB AND SIND BANK 21JUN12 CD</v>
          </cell>
          <cell r="C51">
            <v>0</v>
          </cell>
          <cell r="D51" t="str">
            <v>A</v>
          </cell>
          <cell r="E51">
            <v>99.4415380952382</v>
          </cell>
          <cell r="F51">
            <v>0</v>
          </cell>
          <cell r="G51">
            <v>99.4415</v>
          </cell>
          <cell r="H51">
            <v>0</v>
          </cell>
          <cell r="I51">
            <v>0.08912319528442944</v>
          </cell>
        </row>
        <row r="52">
          <cell r="A52" t="str">
            <v>INE160A16HK6</v>
          </cell>
          <cell r="B52" t="str">
            <v>PUNJAB NATIONAL BANK 01JUN12 CD</v>
          </cell>
          <cell r="C52">
            <v>0</v>
          </cell>
          <cell r="D52" t="str">
            <v>A</v>
          </cell>
          <cell r="E52">
            <v>99.9278125</v>
          </cell>
          <cell r="F52">
            <v>0</v>
          </cell>
          <cell r="G52">
            <v>99.9278</v>
          </cell>
          <cell r="H52">
            <v>0</v>
          </cell>
          <cell r="I52">
            <v>0.08789157172833932</v>
          </cell>
        </row>
        <row r="53">
          <cell r="A53" t="str">
            <v>INE160A16HR1</v>
          </cell>
          <cell r="B53" t="str">
            <v>PUNJAB NATIONAL BANK 19JUN12 CD</v>
          </cell>
          <cell r="C53">
            <v>0</v>
          </cell>
          <cell r="D53" t="str">
            <v>A</v>
          </cell>
          <cell r="E53">
            <v>99.48382</v>
          </cell>
          <cell r="F53">
            <v>0</v>
          </cell>
          <cell r="G53">
            <v>99.4838</v>
          </cell>
          <cell r="H53">
            <v>0</v>
          </cell>
          <cell r="I53">
            <v>0.09018250404940319</v>
          </cell>
        </row>
        <row r="54">
          <cell r="A54" t="str">
            <v>INE891D14EQ9</v>
          </cell>
          <cell r="B54" t="str">
            <v>REDINGTON (INDIA) LTD 21JUN12 CP</v>
          </cell>
          <cell r="C54">
            <v>0</v>
          </cell>
          <cell r="D54" t="str">
            <v>A</v>
          </cell>
          <cell r="E54">
            <v>99.4027137931033</v>
          </cell>
          <cell r="F54">
            <v>0</v>
          </cell>
          <cell r="G54">
            <v>99.4027</v>
          </cell>
          <cell r="H54">
            <v>0</v>
          </cell>
          <cell r="I54">
            <v>0.09535627401002668</v>
          </cell>
        </row>
        <row r="55">
          <cell r="A55" t="str">
            <v>INE013A14HT3</v>
          </cell>
          <cell r="B55" t="str">
            <v>RELIANCE CAPITAL LTD 04JUN12 CP</v>
          </cell>
          <cell r="C55">
            <v>0</v>
          </cell>
          <cell r="D55" t="str">
            <v>A</v>
          </cell>
          <cell r="E55">
            <v>99.8419230769231</v>
          </cell>
          <cell r="F55">
            <v>0</v>
          </cell>
          <cell r="G55">
            <v>99.8419</v>
          </cell>
          <cell r="H55">
            <v>0</v>
          </cell>
          <cell r="I55">
            <v>0.09631571445630262</v>
          </cell>
        </row>
        <row r="56">
          <cell r="A56" t="str">
            <v>INE013A14IN4</v>
          </cell>
          <cell r="B56" t="str">
            <v>RELIANCE CAPITAL LTD 30JUL12 CP</v>
          </cell>
          <cell r="C56">
            <v>0</v>
          </cell>
          <cell r="D56" t="str">
            <v>A</v>
          </cell>
          <cell r="E56">
            <v>98.2496272727272</v>
          </cell>
          <cell r="F56">
            <v>0</v>
          </cell>
          <cell r="G56">
            <v>98.2496</v>
          </cell>
          <cell r="H56">
            <v>0</v>
          </cell>
          <cell r="I56">
            <v>0.1048819616155889</v>
          </cell>
        </row>
        <row r="57">
          <cell r="A57" t="str">
            <v>INE958G14GQ4</v>
          </cell>
          <cell r="B57" t="str">
            <v>RELIGARE FINVEST LTD 19JUN12 CP</v>
          </cell>
          <cell r="C57">
            <v>0</v>
          </cell>
          <cell r="D57" t="str">
            <v>A</v>
          </cell>
          <cell r="E57">
            <v>99.4287192307692</v>
          </cell>
          <cell r="F57">
            <v>0</v>
          </cell>
          <cell r="G57">
            <v>99.4287</v>
          </cell>
          <cell r="H57">
            <v>0</v>
          </cell>
          <cell r="I57">
            <v>0.09986454540472006</v>
          </cell>
        </row>
        <row r="58">
          <cell r="A58" t="str">
            <v>INE958G14GV4</v>
          </cell>
          <cell r="B58" t="str">
            <v>RELIGARE FINVEST LTD 28JUN12 CP</v>
          </cell>
          <cell r="C58">
            <v>0</v>
          </cell>
          <cell r="D58" t="str">
            <v>A</v>
          </cell>
          <cell r="E58">
            <v>99.1090697674418</v>
          </cell>
          <cell r="F58">
            <v>0</v>
          </cell>
          <cell r="G58">
            <v>99.1091</v>
          </cell>
          <cell r="H58">
            <v>0</v>
          </cell>
          <cell r="I58">
            <v>0.10937093031169193</v>
          </cell>
        </row>
        <row r="59">
          <cell r="A59" t="str">
            <v>INE958G14HE8</v>
          </cell>
          <cell r="B59" t="str">
            <v>RELIGARE FINVEST LTD 31MAY12 CP</v>
          </cell>
          <cell r="C59">
            <v>0</v>
          </cell>
          <cell r="D59" t="str">
            <v>A</v>
          </cell>
          <cell r="E59">
            <v>99.9422666666667</v>
          </cell>
          <cell r="F59">
            <v>0</v>
          </cell>
          <cell r="G59">
            <v>99.9423</v>
          </cell>
          <cell r="H59">
            <v>0</v>
          </cell>
          <cell r="I59">
            <v>0.10542419823706013</v>
          </cell>
        </row>
        <row r="60">
          <cell r="A60" t="str">
            <v>INE945G14992</v>
          </cell>
          <cell r="B60" t="str">
            <v>RELIGARE SECURITIES LTD 31MAY12 CP</v>
          </cell>
          <cell r="C60">
            <v>0</v>
          </cell>
          <cell r="D60" t="str">
            <v>A</v>
          </cell>
          <cell r="E60">
            <v>99.9409666666667</v>
          </cell>
          <cell r="F60">
            <v>0</v>
          </cell>
          <cell r="G60">
            <v>99.941</v>
          </cell>
          <cell r="H60">
            <v>0</v>
          </cell>
          <cell r="I60">
            <v>0.1077994709542989</v>
          </cell>
        </row>
        <row r="61">
          <cell r="A61" t="str">
            <v>INE657K14391</v>
          </cell>
          <cell r="B61" t="str">
            <v>RHC HOLDING PRIVATE LTD 31MAY12 CP</v>
          </cell>
          <cell r="C61">
            <v>0</v>
          </cell>
          <cell r="D61" t="str">
            <v>A</v>
          </cell>
          <cell r="E61">
            <v>99.94252</v>
          </cell>
          <cell r="F61">
            <v>0</v>
          </cell>
          <cell r="G61">
            <v>99.9425</v>
          </cell>
          <cell r="H61">
            <v>0</v>
          </cell>
          <cell r="I61">
            <v>0.10496133177350012</v>
          </cell>
        </row>
        <row r="62">
          <cell r="A62" t="str">
            <v>INE498B14977</v>
          </cell>
          <cell r="B62" t="str">
            <v>SHOPPERS STOP LTD 22JUN12 CP</v>
          </cell>
          <cell r="C62">
            <v>0</v>
          </cell>
          <cell r="D62" t="str">
            <v>A</v>
          </cell>
          <cell r="E62">
            <v>99.3474571428572</v>
          </cell>
          <cell r="F62">
            <v>0</v>
          </cell>
          <cell r="G62">
            <v>99.3475</v>
          </cell>
          <cell r="H62">
            <v>0</v>
          </cell>
          <cell r="I62">
            <v>0.09989273576920141</v>
          </cell>
        </row>
        <row r="63">
          <cell r="A63" t="str">
            <v>INE722A14246</v>
          </cell>
          <cell r="B63" t="str">
            <v>SHRIRAM CITY UNION FIN LTD 22JUN12 CP</v>
          </cell>
          <cell r="C63">
            <v>0</v>
          </cell>
          <cell r="D63" t="str">
            <v>A</v>
          </cell>
          <cell r="E63">
            <v>99.3662</v>
          </cell>
          <cell r="F63">
            <v>0</v>
          </cell>
          <cell r="G63">
            <v>99.3662</v>
          </cell>
          <cell r="H63">
            <v>0</v>
          </cell>
          <cell r="I63">
            <v>0.09700523585149247</v>
          </cell>
        </row>
        <row r="64">
          <cell r="A64" t="str">
            <v>INE872A14DT1</v>
          </cell>
          <cell r="B64" t="str">
            <v>SREI INFRA FINANCE LTD 25JUN12 CP</v>
          </cell>
          <cell r="C64">
            <v>0</v>
          </cell>
          <cell r="D64" t="str">
            <v>A</v>
          </cell>
          <cell r="E64">
            <v>99.253468493151</v>
          </cell>
          <cell r="F64">
            <v>0</v>
          </cell>
          <cell r="G64">
            <v>99.2535</v>
          </cell>
          <cell r="H64">
            <v>0</v>
          </cell>
          <cell r="I64">
            <v>0.10167906626549865</v>
          </cell>
        </row>
        <row r="65">
          <cell r="A65" t="str">
            <v>INE648A16EC4</v>
          </cell>
          <cell r="B65" t="str">
            <v>STATE BANK OF BIKANER&amp;JAIPUR 04JUL12 CD</v>
          </cell>
          <cell r="C65">
            <v>0</v>
          </cell>
          <cell r="D65" t="str">
            <v>A</v>
          </cell>
          <cell r="E65">
            <v>99.05725</v>
          </cell>
          <cell r="F65">
            <v>0</v>
          </cell>
          <cell r="G65">
            <v>99.0573</v>
          </cell>
          <cell r="H65">
            <v>0</v>
          </cell>
          <cell r="I65">
            <v>0.09649407287200118</v>
          </cell>
        </row>
        <row r="66">
          <cell r="A66" t="str">
            <v>INE648A16EH3</v>
          </cell>
          <cell r="B66" t="str">
            <v>STATE BANK OF BIKANER&amp;JAIPUR 20JUL12 CD</v>
          </cell>
          <cell r="C66">
            <v>0</v>
          </cell>
          <cell r="D66" t="str">
            <v>A</v>
          </cell>
          <cell r="E66">
            <v>98.6521785714285</v>
          </cell>
          <cell r="F66">
            <v>0</v>
          </cell>
          <cell r="G66">
            <v>98.6522</v>
          </cell>
          <cell r="H66">
            <v>0</v>
          </cell>
          <cell r="I66">
            <v>0.09589924702988442</v>
          </cell>
        </row>
        <row r="67">
          <cell r="A67" t="str">
            <v>INE651A16DB2</v>
          </cell>
          <cell r="B67" t="str">
            <v>STATE BANK OF MYSORE 23AUG12 CD</v>
          </cell>
          <cell r="C67">
            <v>0</v>
          </cell>
          <cell r="D67" t="str">
            <v>A</v>
          </cell>
          <cell r="E67">
            <v>97.7482333333333</v>
          </cell>
          <cell r="F67">
            <v>0</v>
          </cell>
          <cell r="G67">
            <v>97.7482</v>
          </cell>
          <cell r="H67">
            <v>0</v>
          </cell>
          <cell r="I67">
            <v>0.09777073549837523</v>
          </cell>
        </row>
        <row r="68">
          <cell r="A68" t="str">
            <v>INE652A16CF3</v>
          </cell>
          <cell r="B68" t="str">
            <v>STATE BANK OF PATIALA 27AUG2012 CD</v>
          </cell>
          <cell r="C68">
            <v>0</v>
          </cell>
          <cell r="D68" t="str">
            <v>A</v>
          </cell>
          <cell r="E68">
            <v>97.595986614832</v>
          </cell>
          <cell r="F68">
            <v>0</v>
          </cell>
          <cell r="G68">
            <v>97.596</v>
          </cell>
          <cell r="H68">
            <v>0</v>
          </cell>
          <cell r="I68">
            <v>0.09989765130737781</v>
          </cell>
        </row>
        <row r="69">
          <cell r="A69" t="str">
            <v>INE660A14FM0</v>
          </cell>
          <cell r="B69" t="str">
            <v>SUNDARAM FINANCE LTD 11JUL12 CP</v>
          </cell>
          <cell r="C69">
            <v>0</v>
          </cell>
          <cell r="D69" t="str">
            <v>A</v>
          </cell>
          <cell r="E69">
            <v>98.8718823529411</v>
          </cell>
          <cell r="F69">
            <v>0</v>
          </cell>
          <cell r="G69">
            <v>98.8719</v>
          </cell>
          <cell r="H69">
            <v>0</v>
          </cell>
          <cell r="I69">
            <v>0.09685142150686463</v>
          </cell>
        </row>
        <row r="70">
          <cell r="A70" t="str">
            <v>INE667A16743</v>
          </cell>
          <cell r="B70" t="str">
            <v>SYNDICATE BANK 30JUL12 CD</v>
          </cell>
          <cell r="C70">
            <v>0</v>
          </cell>
          <cell r="D70" t="str">
            <v>A</v>
          </cell>
          <cell r="E70">
            <v>98.3670342105259</v>
          </cell>
          <cell r="F70">
            <v>0</v>
          </cell>
          <cell r="G70">
            <v>98.367</v>
          </cell>
          <cell r="H70">
            <v>0</v>
          </cell>
          <cell r="I70">
            <v>0.09773017666677491</v>
          </cell>
        </row>
        <row r="71">
          <cell r="A71" t="str">
            <v>INE037E14035</v>
          </cell>
          <cell r="B71" t="str">
            <v>TATA TELESERVICES LTD 07JUN12 CP</v>
          </cell>
          <cell r="C71">
            <v>0</v>
          </cell>
          <cell r="D71" t="str">
            <v>A</v>
          </cell>
          <cell r="E71">
            <v>99.768754</v>
          </cell>
          <cell r="F71">
            <v>0</v>
          </cell>
          <cell r="G71">
            <v>99.7688</v>
          </cell>
          <cell r="H71">
            <v>0</v>
          </cell>
          <cell r="I71">
            <v>0.09400047233224892</v>
          </cell>
        </row>
        <row r="72">
          <cell r="A72" t="str">
            <v>INE691A16FU3</v>
          </cell>
          <cell r="B72" t="str">
            <v>UCO BANK 14JUN12</v>
          </cell>
          <cell r="C72">
            <v>0</v>
          </cell>
          <cell r="D72" t="str">
            <v>A</v>
          </cell>
          <cell r="E72">
            <v>99.62696</v>
          </cell>
          <cell r="F72">
            <v>0</v>
          </cell>
          <cell r="G72">
            <v>99.627</v>
          </cell>
          <cell r="H72">
            <v>0</v>
          </cell>
          <cell r="I72">
            <v>0.08541839477988761</v>
          </cell>
        </row>
        <row r="73">
          <cell r="A73" t="str">
            <v>INE691A16FT5</v>
          </cell>
          <cell r="B73" t="str">
            <v>UCO BANK 19JUN12 CD</v>
          </cell>
          <cell r="C73">
            <v>0</v>
          </cell>
          <cell r="D73" t="str">
            <v>A</v>
          </cell>
          <cell r="E73">
            <v>99.483925</v>
          </cell>
          <cell r="F73">
            <v>0</v>
          </cell>
          <cell r="G73">
            <v>99.4839</v>
          </cell>
          <cell r="H73">
            <v>0</v>
          </cell>
          <cell r="I73">
            <v>0.09016406419429081</v>
          </cell>
        </row>
        <row r="74">
          <cell r="A74" t="str">
            <v>INE691A16FZ2</v>
          </cell>
          <cell r="B74" t="str">
            <v>UCO BANK 21AUG12 CD</v>
          </cell>
          <cell r="C74">
            <v>0</v>
          </cell>
          <cell r="D74" t="str">
            <v>A</v>
          </cell>
          <cell r="E74">
            <v>97.7895730337079</v>
          </cell>
          <cell r="F74">
            <v>0</v>
          </cell>
          <cell r="G74">
            <v>97.7896</v>
          </cell>
          <cell r="H74">
            <v>0</v>
          </cell>
          <cell r="I74">
            <v>0.09821938231965953</v>
          </cell>
        </row>
        <row r="75">
          <cell r="A75" t="str">
            <v>INE691A16GA3</v>
          </cell>
          <cell r="B75" t="str">
            <v>UCO BANK 23AUG12 CD</v>
          </cell>
          <cell r="C75">
            <v>0</v>
          </cell>
          <cell r="D75" t="str">
            <v>A</v>
          </cell>
          <cell r="E75">
            <v>97.7746066666667</v>
          </cell>
          <cell r="F75">
            <v>0</v>
          </cell>
          <cell r="G75">
            <v>97.7746</v>
          </cell>
          <cell r="H75">
            <v>0</v>
          </cell>
          <cell r="I75">
            <v>0.09659955335369484</v>
          </cell>
        </row>
        <row r="76">
          <cell r="A76" t="str">
            <v>INE692A16AX6</v>
          </cell>
          <cell r="B76" t="str">
            <v>UNION BANK OF INDIA  30MAY12 CD</v>
          </cell>
          <cell r="C76">
            <v>0</v>
          </cell>
          <cell r="D76" t="str">
            <v>A</v>
          </cell>
          <cell r="E76">
            <v>99.9744212765958</v>
          </cell>
          <cell r="F76">
            <v>0</v>
          </cell>
          <cell r="G76">
            <v>99.9744</v>
          </cell>
          <cell r="H76">
            <v>0</v>
          </cell>
          <cell r="I76">
            <v>0.09338622743012244</v>
          </cell>
        </row>
        <row r="77">
          <cell r="A77" t="str">
            <v>INE692A16BD6</v>
          </cell>
          <cell r="B77" t="str">
            <v>UNION BANK OF INDIA 27AUG12 CD</v>
          </cell>
          <cell r="C77">
            <v>0</v>
          </cell>
          <cell r="D77" t="str">
            <v>A</v>
          </cell>
          <cell r="E77">
            <v>97.6858131868132</v>
          </cell>
          <cell r="F77">
            <v>0</v>
          </cell>
          <cell r="G77">
            <v>97.6858</v>
          </cell>
          <cell r="H77">
            <v>0</v>
          </cell>
          <cell r="I77">
            <v>0.09607652207250139</v>
          </cell>
        </row>
        <row r="78">
          <cell r="A78" t="str">
            <v>INE866I07206</v>
          </cell>
          <cell r="B78" t="str">
            <v>11.70% INDIA INFOLINE 18AUG14 NCD</v>
          </cell>
          <cell r="C78">
            <v>0</v>
          </cell>
          <cell r="D78" t="str">
            <v>N</v>
          </cell>
          <cell r="E78">
            <v>109.14998911</v>
          </cell>
          <cell r="F78">
            <v>9.11065574</v>
          </cell>
          <cell r="G78">
            <v>100.0393</v>
          </cell>
          <cell r="H78">
            <v>1.71928048</v>
          </cell>
          <cell r="I78">
            <v>0.11615</v>
          </cell>
        </row>
        <row r="79">
          <cell r="A79" t="str">
            <v>INE089A08051</v>
          </cell>
          <cell r="B79" t="str">
            <v>9.25% DR. REDDYS LAB 24MAR14 NCD</v>
          </cell>
          <cell r="C79">
            <v>0</v>
          </cell>
          <cell r="D79" t="str">
            <v>N</v>
          </cell>
          <cell r="E79">
            <v>100.72349507</v>
          </cell>
          <cell r="F79">
            <v>1.67260274</v>
          </cell>
          <cell r="G79">
            <v>99.0509</v>
          </cell>
          <cell r="H79">
            <v>1.57926903</v>
          </cell>
          <cell r="I79">
            <v>0.09805</v>
          </cell>
        </row>
        <row r="80">
          <cell r="A80" t="str">
            <v>INE137G14061</v>
          </cell>
          <cell r="B80" t="str">
            <v>DECCAN CHRONICLE HOLDING LTD 14MAR13 CP</v>
          </cell>
          <cell r="C80">
            <v>0</v>
          </cell>
          <cell r="D80" t="str">
            <v>N</v>
          </cell>
          <cell r="E80">
            <v>91.9379834221962</v>
          </cell>
          <cell r="F80">
            <v>0</v>
          </cell>
          <cell r="G80">
            <v>91.938</v>
          </cell>
          <cell r="H80">
            <v>0</v>
          </cell>
          <cell r="I80">
            <v>0.11075</v>
          </cell>
        </row>
        <row r="81">
          <cell r="A81" t="str">
            <v>INE535H14BN6</v>
          </cell>
          <cell r="B81" t="str">
            <v>FULLERTON INDIA CREDIT CO.LTD 21MAR13 CP</v>
          </cell>
          <cell r="C81">
            <v>0</v>
          </cell>
          <cell r="D81" t="str">
            <v>N</v>
          </cell>
          <cell r="E81">
            <v>91.5527190655904</v>
          </cell>
          <cell r="F81">
            <v>0</v>
          </cell>
          <cell r="G81">
            <v>91.5527</v>
          </cell>
          <cell r="H81">
            <v>0</v>
          </cell>
          <cell r="I81">
            <v>0.113775</v>
          </cell>
        </row>
        <row r="82">
          <cell r="A82" t="str">
            <v>INE688I14622</v>
          </cell>
          <cell r="B82" t="str">
            <v>FUTURE CAP HOLDINGS LTD 20DEC12 CP</v>
          </cell>
          <cell r="C82">
            <v>0</v>
          </cell>
          <cell r="D82" t="str">
            <v>N</v>
          </cell>
          <cell r="E82">
            <v>93.7598335441859</v>
          </cell>
          <cell r="F82">
            <v>0</v>
          </cell>
          <cell r="G82">
            <v>93.7598</v>
          </cell>
          <cell r="H82">
            <v>0</v>
          </cell>
          <cell r="I82">
            <v>0.1185</v>
          </cell>
        </row>
        <row r="83">
          <cell r="A83" t="str">
            <v>INE688I14564</v>
          </cell>
          <cell r="B83" t="str">
            <v>FUTURE CAPITAL HOLDINGS LTD 23OCT12 CP</v>
          </cell>
          <cell r="C83">
            <v>0</v>
          </cell>
          <cell r="D83" t="str">
            <v>N</v>
          </cell>
          <cell r="E83">
            <v>95.5073349633252</v>
          </cell>
          <cell r="F83">
            <v>0</v>
          </cell>
          <cell r="G83">
            <v>95.5073</v>
          </cell>
          <cell r="H83">
            <v>0</v>
          </cell>
          <cell r="I83">
            <v>0.1168</v>
          </cell>
        </row>
        <row r="84">
          <cell r="A84" t="str">
            <v>INE494M14064</v>
          </cell>
          <cell r="B84" t="str">
            <v>IFCI FACTORS LTD 16NOV12 CP</v>
          </cell>
          <cell r="C84">
            <v>0</v>
          </cell>
          <cell r="D84" t="str">
            <v>N</v>
          </cell>
          <cell r="E84">
            <v>94.913075225243</v>
          </cell>
          <cell r="F84">
            <v>0</v>
          </cell>
          <cell r="G84">
            <v>94.9131</v>
          </cell>
          <cell r="H84">
            <v>0</v>
          </cell>
          <cell r="I84">
            <v>0.1144</v>
          </cell>
        </row>
        <row r="85">
          <cell r="A85" t="str">
            <v>INE494M14056</v>
          </cell>
          <cell r="B85" t="str">
            <v>IFCI FACTORS LTD 22OCT12 CP</v>
          </cell>
          <cell r="C85">
            <v>0</v>
          </cell>
          <cell r="D85" t="str">
            <v>N</v>
          </cell>
          <cell r="E85">
            <v>95.62423500612</v>
          </cell>
          <cell r="F85">
            <v>0</v>
          </cell>
          <cell r="G85">
            <v>95.6242</v>
          </cell>
          <cell r="H85">
            <v>0</v>
          </cell>
          <cell r="I85">
            <v>0.1144</v>
          </cell>
        </row>
        <row r="86">
          <cell r="A86" t="str">
            <v>INE727M14018</v>
          </cell>
          <cell r="B86" t="str">
            <v>IFCI VENTURES LTD 07NOV12 CP</v>
          </cell>
          <cell r="C86">
            <v>0</v>
          </cell>
          <cell r="D86" t="str">
            <v>N</v>
          </cell>
          <cell r="E86">
            <v>95.07149376331</v>
          </cell>
          <cell r="F86">
            <v>0</v>
          </cell>
          <cell r="G86">
            <v>95.0715</v>
          </cell>
          <cell r="H86">
            <v>0</v>
          </cell>
          <cell r="I86">
            <v>0.1168</v>
          </cell>
        </row>
        <row r="87">
          <cell r="A87" t="str">
            <v>INE866I07230</v>
          </cell>
          <cell r="B87" t="str">
            <v>INDIA INFOLINE 11.90% 18AUG16 OPT 3 NCD</v>
          </cell>
          <cell r="C87">
            <v>0</v>
          </cell>
          <cell r="D87" t="str">
            <v>N</v>
          </cell>
          <cell r="E87">
            <v>102.23490063</v>
          </cell>
          <cell r="F87">
            <v>1.8909589</v>
          </cell>
          <cell r="G87">
            <v>100.3439</v>
          </cell>
          <cell r="H87">
            <v>3.12353148</v>
          </cell>
          <cell r="I87">
            <v>0.11795</v>
          </cell>
        </row>
        <row r="88">
          <cell r="A88" t="str">
            <v>INE866I14CG5</v>
          </cell>
          <cell r="B88" t="str">
            <v>INDIA INFOLINE FINANCE LTD 12APR13 CP</v>
          </cell>
          <cell r="C88">
            <v>0</v>
          </cell>
          <cell r="D88" t="str">
            <v>N</v>
          </cell>
          <cell r="E88">
            <v>90.765663076118</v>
          </cell>
          <cell r="F88">
            <v>0</v>
          </cell>
          <cell r="G88">
            <v>90.7657</v>
          </cell>
          <cell r="H88">
            <v>0</v>
          </cell>
          <cell r="I88">
            <v>0.116775</v>
          </cell>
        </row>
        <row r="89">
          <cell r="A89" t="str">
            <v>INE523H14EX5</v>
          </cell>
          <cell r="B89" t="str">
            <v>JM FINANCIAL PRODUCTS LTD 17OCT12 CP</v>
          </cell>
          <cell r="C89">
            <v>0</v>
          </cell>
          <cell r="D89" t="str">
            <v>N</v>
          </cell>
          <cell r="E89">
            <v>95.8359980882688</v>
          </cell>
          <cell r="F89">
            <v>0</v>
          </cell>
          <cell r="G89">
            <v>95.836</v>
          </cell>
          <cell r="H89">
            <v>0</v>
          </cell>
          <cell r="I89">
            <v>0.112475</v>
          </cell>
        </row>
        <row r="90">
          <cell r="A90" t="str">
            <v>INE846E14187</v>
          </cell>
          <cell r="B90" t="str">
            <v>KARVY STOCK BROKING LTD 27DEC12 CP</v>
          </cell>
          <cell r="C90">
            <v>0</v>
          </cell>
          <cell r="D90" t="str">
            <v>N</v>
          </cell>
          <cell r="E90">
            <v>93.560475953676</v>
          </cell>
          <cell r="F90">
            <v>0</v>
          </cell>
          <cell r="G90">
            <v>93.5605</v>
          </cell>
          <cell r="H90">
            <v>0</v>
          </cell>
          <cell r="I90">
            <v>0.1185</v>
          </cell>
        </row>
        <row r="91">
          <cell r="A91" t="str">
            <v>INE414G14866</v>
          </cell>
          <cell r="B91" t="str">
            <v>MUTHOOT FINANCE LTD 01NOV12 CP</v>
          </cell>
          <cell r="C91">
            <v>0</v>
          </cell>
          <cell r="D91" t="str">
            <v>N</v>
          </cell>
          <cell r="E91">
            <v>95.2453520268211</v>
          </cell>
          <cell r="F91">
            <v>0</v>
          </cell>
          <cell r="G91">
            <v>95.2454</v>
          </cell>
          <cell r="H91">
            <v>0</v>
          </cell>
          <cell r="I91">
            <v>0.1168</v>
          </cell>
        </row>
        <row r="92">
          <cell r="A92" t="str">
            <v>INE414G14932</v>
          </cell>
          <cell r="B92" t="str">
            <v>MUTHOOT FINANCE LTD 04DEC12 CP</v>
          </cell>
          <cell r="C92">
            <v>0</v>
          </cell>
          <cell r="D92" t="str">
            <v>N</v>
          </cell>
          <cell r="E92">
            <v>94.2187139016486</v>
          </cell>
          <cell r="F92">
            <v>0</v>
          </cell>
          <cell r="G92">
            <v>94.2187</v>
          </cell>
          <cell r="H92">
            <v>0</v>
          </cell>
          <cell r="I92">
            <v>0.1185</v>
          </cell>
        </row>
        <row r="93">
          <cell r="A93" t="str">
            <v>INE549K07030</v>
          </cell>
          <cell r="B93" t="str">
            <v>MUTHOOT FINCORP LTD 12.75% 25JAN13 NCD</v>
          </cell>
          <cell r="C93">
            <v>0</v>
          </cell>
          <cell r="D93" t="str">
            <v>N</v>
          </cell>
          <cell r="E93">
            <v>107.7481092</v>
          </cell>
          <cell r="F93">
            <v>7.55942623</v>
          </cell>
          <cell r="G93">
            <v>100.1887</v>
          </cell>
          <cell r="H93">
            <v>0.56249895</v>
          </cell>
          <cell r="I93">
            <v>0.12325556</v>
          </cell>
        </row>
        <row r="94">
          <cell r="A94" t="str">
            <v>INE134E08DY0</v>
          </cell>
          <cell r="B94" t="str">
            <v>PFC LTD 9.63% I5DEC14 (SER82A) NCD</v>
          </cell>
          <cell r="C94">
            <v>0</v>
          </cell>
          <cell r="D94" t="str">
            <v>N</v>
          </cell>
          <cell r="E94">
            <v>104.2822441</v>
          </cell>
          <cell r="F94">
            <v>4.36770492</v>
          </cell>
          <cell r="G94">
            <v>99.9145</v>
          </cell>
          <cell r="H94">
            <v>2.09118487</v>
          </cell>
          <cell r="I94">
            <v>0.09612372</v>
          </cell>
        </row>
        <row r="95">
          <cell r="A95" t="str">
            <v>INE013A14GZ2</v>
          </cell>
          <cell r="B95" t="str">
            <v>RELIANCE CAPITAL LTD 07SEP12 CP</v>
          </cell>
          <cell r="C95">
            <v>0</v>
          </cell>
          <cell r="D95" t="str">
            <v>N</v>
          </cell>
          <cell r="E95">
            <v>96.9816197909993</v>
          </cell>
          <cell r="F95">
            <v>0</v>
          </cell>
          <cell r="G95">
            <v>96.9816</v>
          </cell>
          <cell r="H95">
            <v>0</v>
          </cell>
          <cell r="I95">
            <v>0.112475</v>
          </cell>
        </row>
        <row r="96">
          <cell r="A96" t="str">
            <v>INE013A07KX3</v>
          </cell>
          <cell r="B96" t="str">
            <v>RELIANCE CAPITAL LTD 08.25% 03MAY13 NCD</v>
          </cell>
          <cell r="C96">
            <v>0</v>
          </cell>
          <cell r="D96" t="str">
            <v>N</v>
          </cell>
          <cell r="E96">
            <v>97.93978498</v>
          </cell>
          <cell r="F96">
            <v>0.54246575</v>
          </cell>
          <cell r="G96">
            <v>97.3973</v>
          </cell>
          <cell r="H96">
            <v>0.83425631</v>
          </cell>
          <cell r="I96">
            <v>0.1132875</v>
          </cell>
        </row>
        <row r="97">
          <cell r="A97" t="str">
            <v>INE657K07106</v>
          </cell>
          <cell r="B97" t="str">
            <v>RHC HOLDING PRVT LTD 12.50% 29JAN13 NCD</v>
          </cell>
          <cell r="C97">
            <v>0</v>
          </cell>
          <cell r="D97" t="str">
            <v>N</v>
          </cell>
          <cell r="E97">
            <v>104.2438709</v>
          </cell>
          <cell r="F97">
            <v>4.06420765</v>
          </cell>
          <cell r="G97">
            <v>100.1797</v>
          </cell>
          <cell r="H97">
            <v>0.59972336</v>
          </cell>
          <cell r="I97">
            <v>0.1192375</v>
          </cell>
        </row>
        <row r="98">
          <cell r="A98" t="str">
            <v>INE683A16427</v>
          </cell>
          <cell r="B98" t="str">
            <v>SOUTH INDIAN BANK 17SEP12 CD</v>
          </cell>
          <cell r="C98">
            <v>0</v>
          </cell>
          <cell r="D98" t="str">
            <v>N</v>
          </cell>
          <cell r="E98">
            <v>96.9885455199131</v>
          </cell>
          <cell r="F98">
            <v>0</v>
          </cell>
          <cell r="G98">
            <v>96.9885</v>
          </cell>
          <cell r="H98">
            <v>0</v>
          </cell>
          <cell r="I98">
            <v>0.1021</v>
          </cell>
        </row>
        <row r="99">
          <cell r="A99" t="str">
            <v>INE872A14DB9</v>
          </cell>
          <cell r="B99" t="str">
            <v>SREI INFRA FINANCE LTD 18OCT12 CP</v>
          </cell>
          <cell r="C99">
            <v>0</v>
          </cell>
          <cell r="D99" t="str">
            <v>N</v>
          </cell>
          <cell r="E99">
            <v>95.8077042256054</v>
          </cell>
          <cell r="F99">
            <v>0</v>
          </cell>
          <cell r="G99">
            <v>95.8077</v>
          </cell>
          <cell r="H99">
            <v>0</v>
          </cell>
          <cell r="I99">
            <v>0.112475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17</v>
      </c>
      <c r="D4" s="2" t="s">
        <v>18</v>
      </c>
      <c r="E4" s="6">
        <v>41058</v>
      </c>
      <c r="F4" s="7">
        <f>+E4-I4</f>
        <v>1</v>
      </c>
      <c r="G4" s="2" t="s">
        <v>15</v>
      </c>
      <c r="H4" s="6">
        <v>41057</v>
      </c>
      <c r="I4" s="6">
        <v>41057</v>
      </c>
      <c r="J4" s="6">
        <v>41057</v>
      </c>
      <c r="K4" s="8">
        <v>0</v>
      </c>
      <c r="L4" s="8">
        <v>335326607.57</v>
      </c>
      <c r="M4" s="4">
        <v>99.97811794</v>
      </c>
      <c r="N4" s="3">
        <v>7.9887</v>
      </c>
      <c r="O4" s="3" t="s">
        <v>16</v>
      </c>
    </row>
    <row r="5" spans="1:15" s="2" customFormat="1" ht="11.25">
      <c r="A5" s="2">
        <v>2</v>
      </c>
      <c r="B5" s="2" t="s">
        <v>28</v>
      </c>
      <c r="C5" s="2" t="s">
        <v>17</v>
      </c>
      <c r="D5" s="2" t="s">
        <v>19</v>
      </c>
      <c r="E5" s="6">
        <v>41058</v>
      </c>
      <c r="F5" s="7">
        <f aca="true" t="shared" si="0" ref="F5:F18">+E5-I5</f>
        <v>1</v>
      </c>
      <c r="G5" s="2" t="s">
        <v>15</v>
      </c>
      <c r="H5" s="6">
        <v>41057</v>
      </c>
      <c r="I5" s="6">
        <v>41057</v>
      </c>
      <c r="J5" s="6">
        <v>41057</v>
      </c>
      <c r="K5" s="8">
        <v>0</v>
      </c>
      <c r="L5" s="8">
        <v>190958205.27</v>
      </c>
      <c r="M5" s="4">
        <v>99.97811794</v>
      </c>
      <c r="N5" s="3">
        <v>7.9887</v>
      </c>
      <c r="O5" s="3" t="s">
        <v>16</v>
      </c>
    </row>
    <row r="6" spans="1:15" s="2" customFormat="1" ht="11.25">
      <c r="A6" s="2">
        <v>3</v>
      </c>
      <c r="B6" s="2" t="s">
        <v>29</v>
      </c>
      <c r="C6" s="2" t="s">
        <v>33</v>
      </c>
      <c r="D6" s="2" t="s">
        <v>19</v>
      </c>
      <c r="E6" s="6">
        <v>41081</v>
      </c>
      <c r="F6" s="7">
        <f t="shared" si="0"/>
        <v>24</v>
      </c>
      <c r="G6" s="2" t="s">
        <v>15</v>
      </c>
      <c r="H6" s="6">
        <v>41057</v>
      </c>
      <c r="I6" s="6">
        <v>41057</v>
      </c>
      <c r="J6" s="6">
        <v>41057</v>
      </c>
      <c r="K6" s="8">
        <v>300000</v>
      </c>
      <c r="L6" s="8">
        <v>29825190</v>
      </c>
      <c r="M6" s="4">
        <f>VLOOKUP(C6,'[2]dump'!$A$1:$G$99,7,0)</f>
        <v>99.4415</v>
      </c>
      <c r="N6" s="3">
        <f>VLOOKUP(C6,'[2]dump'!$A$1:$I$99,9,0)*100</f>
        <v>8.912319528442945</v>
      </c>
      <c r="O6" s="3" t="s">
        <v>27</v>
      </c>
    </row>
    <row r="7" spans="1:15" s="2" customFormat="1" ht="11.25">
      <c r="A7" s="2">
        <v>4</v>
      </c>
      <c r="B7" s="2" t="s">
        <v>30</v>
      </c>
      <c r="C7" s="2" t="s">
        <v>34</v>
      </c>
      <c r="D7" s="2" t="s">
        <v>19</v>
      </c>
      <c r="E7" s="6">
        <v>41095</v>
      </c>
      <c r="F7" s="7">
        <f t="shared" si="0"/>
        <v>37</v>
      </c>
      <c r="G7" s="2" t="s">
        <v>26</v>
      </c>
      <c r="H7" s="6">
        <v>41057</v>
      </c>
      <c r="I7" s="6">
        <v>41058</v>
      </c>
      <c r="J7" s="6">
        <v>41057</v>
      </c>
      <c r="K7" s="8">
        <v>100000</v>
      </c>
      <c r="L7" s="8">
        <v>10876880</v>
      </c>
      <c r="M7" s="4">
        <v>108.7688</v>
      </c>
      <c r="N7" s="3">
        <v>10.05</v>
      </c>
      <c r="O7" s="3" t="s">
        <v>16</v>
      </c>
    </row>
    <row r="8" spans="1:15" s="2" customFormat="1" ht="11.25">
      <c r="A8" s="2">
        <v>5</v>
      </c>
      <c r="B8" s="2" t="s">
        <v>28</v>
      </c>
      <c r="C8" s="2" t="s">
        <v>17</v>
      </c>
      <c r="D8" s="2" t="s">
        <v>37</v>
      </c>
      <c r="E8" s="6">
        <v>41058</v>
      </c>
      <c r="F8" s="7">
        <f t="shared" si="0"/>
        <v>1</v>
      </c>
      <c r="G8" s="2" t="s">
        <v>15</v>
      </c>
      <c r="H8" s="6">
        <v>41057</v>
      </c>
      <c r="I8" s="6">
        <v>41057</v>
      </c>
      <c r="J8" s="6">
        <v>41057</v>
      </c>
      <c r="K8" s="8">
        <v>0</v>
      </c>
      <c r="L8" s="8">
        <v>28493763.61</v>
      </c>
      <c r="M8" s="4">
        <v>99.97811794</v>
      </c>
      <c r="N8" s="3">
        <v>7.9887</v>
      </c>
      <c r="O8" s="3" t="s">
        <v>16</v>
      </c>
    </row>
    <row r="9" spans="1:15" s="2" customFormat="1" ht="11.25">
      <c r="A9" s="2">
        <v>6</v>
      </c>
      <c r="B9" s="2" t="s">
        <v>29</v>
      </c>
      <c r="C9" s="2" t="s">
        <v>33</v>
      </c>
      <c r="D9" s="2" t="s">
        <v>37</v>
      </c>
      <c r="E9" s="6">
        <v>41081</v>
      </c>
      <c r="F9" s="7">
        <f t="shared" si="0"/>
        <v>24</v>
      </c>
      <c r="G9" s="2" t="s">
        <v>15</v>
      </c>
      <c r="H9" s="6">
        <v>41057</v>
      </c>
      <c r="I9" s="6">
        <v>41057</v>
      </c>
      <c r="J9" s="6">
        <v>41057</v>
      </c>
      <c r="K9" s="8">
        <v>300000</v>
      </c>
      <c r="L9" s="8">
        <v>29825190</v>
      </c>
      <c r="M9" s="4">
        <f>VLOOKUP(C9,'[2]dump'!$A$1:$G$99,7,0)</f>
        <v>99.4415</v>
      </c>
      <c r="N9" s="3">
        <f>VLOOKUP(C9,'[2]dump'!$A$1:$I$99,9,0)*100</f>
        <v>8.912319528442945</v>
      </c>
      <c r="O9" s="3" t="s">
        <v>27</v>
      </c>
    </row>
    <row r="10" spans="1:15" ht="11.25">
      <c r="A10" s="2">
        <v>7</v>
      </c>
      <c r="B10" s="1" t="s">
        <v>28</v>
      </c>
      <c r="C10" s="1" t="s">
        <v>17</v>
      </c>
      <c r="D10" s="1" t="s">
        <v>20</v>
      </c>
      <c r="E10" s="6">
        <v>41058</v>
      </c>
      <c r="F10" s="7">
        <f t="shared" si="0"/>
        <v>1</v>
      </c>
      <c r="G10" s="2" t="s">
        <v>15</v>
      </c>
      <c r="H10" s="6">
        <v>41057</v>
      </c>
      <c r="I10" s="6">
        <v>41057</v>
      </c>
      <c r="J10" s="6">
        <v>41057</v>
      </c>
      <c r="K10" s="8">
        <v>0</v>
      </c>
      <c r="L10" s="8">
        <v>15796542.63</v>
      </c>
      <c r="M10" s="4">
        <v>99.97811794</v>
      </c>
      <c r="N10" s="3">
        <v>7.9887</v>
      </c>
      <c r="O10" s="3" t="s">
        <v>16</v>
      </c>
    </row>
    <row r="11" spans="1:15" ht="11.25">
      <c r="A11" s="2">
        <v>9</v>
      </c>
      <c r="B11" s="1" t="s">
        <v>28</v>
      </c>
      <c r="C11" s="1" t="s">
        <v>17</v>
      </c>
      <c r="D11" s="1" t="s">
        <v>21</v>
      </c>
      <c r="E11" s="6">
        <v>41058</v>
      </c>
      <c r="F11" s="7">
        <f t="shared" si="0"/>
        <v>1</v>
      </c>
      <c r="G11" s="2" t="s">
        <v>15</v>
      </c>
      <c r="H11" s="6">
        <v>41057</v>
      </c>
      <c r="I11" s="6">
        <v>41057</v>
      </c>
      <c r="J11" s="6">
        <v>41057</v>
      </c>
      <c r="K11" s="8">
        <v>0</v>
      </c>
      <c r="L11" s="8">
        <v>473596344.68</v>
      </c>
      <c r="M11" s="4">
        <v>99.97811794</v>
      </c>
      <c r="N11" s="3">
        <v>7.9887</v>
      </c>
      <c r="O11" s="3" t="s">
        <v>16</v>
      </c>
    </row>
    <row r="12" spans="1:15" ht="11.25">
      <c r="A12" s="2">
        <v>10</v>
      </c>
      <c r="B12" s="1" t="s">
        <v>31</v>
      </c>
      <c r="C12" s="1" t="s">
        <v>35</v>
      </c>
      <c r="D12" s="1" t="s">
        <v>21</v>
      </c>
      <c r="E12" s="6">
        <v>41078</v>
      </c>
      <c r="F12" s="7">
        <f t="shared" si="0"/>
        <v>21</v>
      </c>
      <c r="G12" s="2" t="s">
        <v>15</v>
      </c>
      <c r="H12" s="6">
        <v>41057</v>
      </c>
      <c r="I12" s="6">
        <v>41057</v>
      </c>
      <c r="J12" s="6">
        <v>41057</v>
      </c>
      <c r="K12" s="8">
        <v>2000000</v>
      </c>
      <c r="L12" s="8">
        <v>198901400</v>
      </c>
      <c r="M12" s="4">
        <v>99.4507</v>
      </c>
      <c r="N12" s="3">
        <v>9.6</v>
      </c>
      <c r="O12" s="3" t="s">
        <v>16</v>
      </c>
    </row>
    <row r="13" spans="1:15" ht="11.25">
      <c r="A13" s="2">
        <v>11</v>
      </c>
      <c r="B13" s="1" t="s">
        <v>32</v>
      </c>
      <c r="C13" s="1" t="s">
        <v>36</v>
      </c>
      <c r="D13" s="1" t="s">
        <v>21</v>
      </c>
      <c r="E13" s="6">
        <v>41082</v>
      </c>
      <c r="F13" s="7">
        <f t="shared" si="0"/>
        <v>24</v>
      </c>
      <c r="G13" s="2" t="s">
        <v>26</v>
      </c>
      <c r="H13" s="6">
        <v>41057</v>
      </c>
      <c r="I13" s="6">
        <v>41058</v>
      </c>
      <c r="J13" s="6">
        <v>41057</v>
      </c>
      <c r="K13" s="8">
        <v>2500000</v>
      </c>
      <c r="L13" s="8">
        <v>248415500</v>
      </c>
      <c r="M13" s="4">
        <f>VLOOKUP(C13,'[2]dump'!$A$1:$G$99,7,0)</f>
        <v>99.3662</v>
      </c>
      <c r="N13" s="3">
        <f>VLOOKUP(C13,'[2]dump'!$A$1:$I$99,9,0)*100</f>
        <v>9.700523585149247</v>
      </c>
      <c r="O13" s="3" t="s">
        <v>16</v>
      </c>
    </row>
    <row r="14" spans="1:15" ht="11.25">
      <c r="A14" s="2">
        <v>12</v>
      </c>
      <c r="B14" s="1" t="s">
        <v>28</v>
      </c>
      <c r="C14" s="1" t="s">
        <v>17</v>
      </c>
      <c r="D14" s="1" t="s">
        <v>22</v>
      </c>
      <c r="E14" s="6">
        <v>41058</v>
      </c>
      <c r="F14" s="7">
        <f t="shared" si="0"/>
        <v>1</v>
      </c>
      <c r="G14" s="2" t="s">
        <v>15</v>
      </c>
      <c r="H14" s="6">
        <v>41057</v>
      </c>
      <c r="I14" s="6">
        <v>41057</v>
      </c>
      <c r="J14" s="6">
        <v>41057</v>
      </c>
      <c r="K14" s="8">
        <v>0</v>
      </c>
      <c r="L14" s="8">
        <v>4798949.66</v>
      </c>
      <c r="M14" s="4">
        <v>99.97811794</v>
      </c>
      <c r="N14" s="3">
        <v>7.9887</v>
      </c>
      <c r="O14" s="3" t="s">
        <v>16</v>
      </c>
    </row>
    <row r="15" spans="1:15" ht="11.25">
      <c r="A15" s="2">
        <v>13</v>
      </c>
      <c r="B15" s="1" t="s">
        <v>28</v>
      </c>
      <c r="C15" s="1" t="s">
        <v>17</v>
      </c>
      <c r="D15" s="1" t="s">
        <v>23</v>
      </c>
      <c r="E15" s="6">
        <v>41058</v>
      </c>
      <c r="F15" s="7">
        <f t="shared" si="0"/>
        <v>1</v>
      </c>
      <c r="G15" s="2" t="s">
        <v>15</v>
      </c>
      <c r="H15" s="6">
        <v>41057</v>
      </c>
      <c r="I15" s="6">
        <v>41057</v>
      </c>
      <c r="J15" s="6">
        <v>41057</v>
      </c>
      <c r="K15" s="8">
        <v>0</v>
      </c>
      <c r="L15" s="8">
        <v>310032143.73</v>
      </c>
      <c r="M15" s="4">
        <v>99.97811794</v>
      </c>
      <c r="N15" s="3">
        <v>7.9887</v>
      </c>
      <c r="O15" s="3" t="s">
        <v>16</v>
      </c>
    </row>
    <row r="16" spans="1:15" ht="11.25">
      <c r="A16" s="2">
        <v>14</v>
      </c>
      <c r="B16" s="1" t="s">
        <v>30</v>
      </c>
      <c r="C16" s="1" t="s">
        <v>34</v>
      </c>
      <c r="D16" s="1" t="s">
        <v>23</v>
      </c>
      <c r="E16" s="6">
        <v>41095</v>
      </c>
      <c r="F16" s="7">
        <f t="shared" si="0"/>
        <v>37</v>
      </c>
      <c r="G16" s="2" t="s">
        <v>26</v>
      </c>
      <c r="H16" s="6">
        <v>41057</v>
      </c>
      <c r="I16" s="6">
        <v>41058</v>
      </c>
      <c r="J16" s="6">
        <v>41057</v>
      </c>
      <c r="K16" s="8">
        <v>900000</v>
      </c>
      <c r="L16" s="8">
        <v>97891920</v>
      </c>
      <c r="M16" s="4">
        <v>108.7688</v>
      </c>
      <c r="N16" s="3">
        <v>10.05</v>
      </c>
      <c r="O16" s="3" t="s">
        <v>16</v>
      </c>
    </row>
    <row r="17" spans="1:15" ht="11.25">
      <c r="A17" s="2">
        <v>15</v>
      </c>
      <c r="B17" s="1" t="s">
        <v>28</v>
      </c>
      <c r="C17" s="1" t="s">
        <v>17</v>
      </c>
      <c r="D17" s="1" t="s">
        <v>24</v>
      </c>
      <c r="E17" s="6">
        <v>41058</v>
      </c>
      <c r="F17" s="7">
        <f t="shared" si="0"/>
        <v>1</v>
      </c>
      <c r="G17" s="2" t="s">
        <v>15</v>
      </c>
      <c r="H17" s="6">
        <v>41057</v>
      </c>
      <c r="I17" s="6">
        <v>41057</v>
      </c>
      <c r="J17" s="6">
        <v>41057</v>
      </c>
      <c r="K17" s="8">
        <v>0</v>
      </c>
      <c r="L17" s="8">
        <v>113775098.22</v>
      </c>
      <c r="M17" s="4">
        <v>99.97811794</v>
      </c>
      <c r="N17" s="3">
        <v>7.9887</v>
      </c>
      <c r="O17" s="3" t="s">
        <v>16</v>
      </c>
    </row>
    <row r="18" spans="1:15" ht="11.25">
      <c r="A18" s="2">
        <v>16</v>
      </c>
      <c r="B18" s="1" t="s">
        <v>28</v>
      </c>
      <c r="C18" s="1" t="s">
        <v>17</v>
      </c>
      <c r="D18" s="1" t="s">
        <v>25</v>
      </c>
      <c r="E18" s="6">
        <v>41058</v>
      </c>
      <c r="F18" s="7">
        <f t="shared" si="0"/>
        <v>1</v>
      </c>
      <c r="G18" s="2" t="s">
        <v>15</v>
      </c>
      <c r="H18" s="6">
        <v>41057</v>
      </c>
      <c r="I18" s="6">
        <v>41057</v>
      </c>
      <c r="J18" s="6">
        <v>41057</v>
      </c>
      <c r="K18" s="8">
        <v>0</v>
      </c>
      <c r="L18" s="8">
        <v>446802209.07</v>
      </c>
      <c r="M18" s="4">
        <v>99.97811794</v>
      </c>
      <c r="N18" s="3">
        <v>7.9887</v>
      </c>
      <c r="O18" s="3" t="s">
        <v>16</v>
      </c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8"/>
      <c r="L35" s="8"/>
      <c r="M35" s="4"/>
      <c r="N35" s="3"/>
      <c r="O35" s="3"/>
    </row>
    <row r="36" spans="1:15" ht="11.25">
      <c r="A36" s="2"/>
      <c r="E36" s="6"/>
      <c r="F36" s="7"/>
      <c r="G36" s="2"/>
      <c r="H36" s="6"/>
      <c r="I36" s="6"/>
      <c r="J36" s="6"/>
      <c r="K36" s="8"/>
      <c r="L36" s="8"/>
      <c r="M36" s="4"/>
      <c r="N36" s="3"/>
      <c r="O36" s="3"/>
    </row>
    <row r="37" spans="1:15" ht="11.25">
      <c r="A37" s="2"/>
      <c r="E37" s="6"/>
      <c r="F37" s="7"/>
      <c r="G37" s="2"/>
      <c r="H37" s="6"/>
      <c r="I37" s="6"/>
      <c r="J37" s="6"/>
      <c r="K37" s="8"/>
      <c r="L37" s="8"/>
      <c r="M37" s="4"/>
      <c r="N37" s="3"/>
      <c r="O37" s="3"/>
    </row>
    <row r="38" spans="5:14" ht="11.25">
      <c r="E38" s="6"/>
      <c r="K38" s="8"/>
      <c r="N38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2012-06-27T10:00:45Z</dcterms:modified>
  <cp:category/>
  <cp:version/>
  <cp:contentType/>
  <cp:contentStatus/>
</cp:coreProperties>
</file>