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<sst xmlns="http://schemas.openxmlformats.org/spreadsheetml/2006/main" count="135" uniqueCount="52">
  <si>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</si>
  <si>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</si>
  <si>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</si>
  <si>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</si>
  <si>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</si>
  <si>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</si>
  <si>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</si>
  <si>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</si>
  <si>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</si>
  <si>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</si>
  <si>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</si>
  <si>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</si>
  <si>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</si>
  <si>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</si>
  <si>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</si>
  <si>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</si>
  <si>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</si>
  <si>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</si>
  <si>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</si>
  <si>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</si>
  <si>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</si>
  <si>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</si>
  <si>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</si>
  <si>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</si>
  <si>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</si>
  <si>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</si>
  <si>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</si>
  <si>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</si>
  <si>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</si>
  <si>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INE242A14DL4</t>
  </si>
  <si>
    <t>Indian Oil Corporation Ltd - CP - 0% - 21-Dec-2012</t>
  </si>
  <si>
    <t>INE532F14JH2</t>
  </si>
  <si>
    <t>INE652A16EH5</t>
  </si>
  <si>
    <t>INE166A16GI9</t>
  </si>
  <si>
    <t>INE237A16QU2</t>
  </si>
  <si>
    <t>INE912E14DG4</t>
  </si>
  <si>
    <t>INE860H14IZ7</t>
  </si>
  <si>
    <t>INE532F14JA7</t>
  </si>
  <si>
    <t>INE001A14HM3</t>
  </si>
  <si>
    <t>INE095A16GL4</t>
  </si>
  <si>
    <t>INE141A16GG6</t>
  </si>
  <si>
    <t>CBLO 30-NOV-2012</t>
  </si>
  <si>
    <t>Edelweiss Financial Services Ltd - CP - 0% - 29-Nov-2013</t>
  </si>
  <si>
    <t>State Bank of Patiala - CD - 0% - 28-Jan-2013</t>
  </si>
  <si>
    <t>ING Vysya Bank - CD - 0% - 04-Dec-2012</t>
  </si>
  <si>
    <t>Kotak Mahindra Bank - CD - 0% - 04-Dec-2012</t>
  </si>
  <si>
    <t>SBI Global - CP - 0% - 03-Dec-2012</t>
  </si>
  <si>
    <t>Aditya Birla Finance - CP - 0% - 28-Jan-2013</t>
  </si>
  <si>
    <t>Edelweiss Financial Ltd - CP - 0% - 18-Jan-2013</t>
  </si>
  <si>
    <t>HDFC LTD - CP- 0% - 25-Feb-2013</t>
  </si>
  <si>
    <t>IndusInd Bank Ltd. - CD - 0% -07-Dec-2012</t>
  </si>
  <si>
    <t>Oriental Bank of Commerce - CD - 0% -18-Feb-2013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</si>
</sst>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8.%20Nov%2012\291112\Citi%20Valuation\Valuation_2911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aution291112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INE860H14IZ7</v>
          </cell>
          <cell r="B2" t="str">
            <v>ADITYA BIRLA FINANCE 28JAN2013 CP</v>
          </cell>
          <cell r="C2">
            <v>0</v>
          </cell>
          <cell r="D2" t="str">
            <v>A</v>
          </cell>
          <cell r="E2">
            <v>98.5947183333333</v>
          </cell>
          <cell r="F2">
            <v>0</v>
          </cell>
          <cell r="G2">
            <v>98.5589</v>
          </cell>
          <cell r="H2">
            <v>98.5947</v>
          </cell>
          <cell r="I2">
            <v>98.5947183333333</v>
          </cell>
          <cell r="J2">
            <v>60</v>
          </cell>
          <cell r="K2">
            <v>0.1</v>
          </cell>
          <cell r="L2">
            <v>0.1</v>
          </cell>
          <cell r="M2">
            <v>0</v>
          </cell>
          <cell r="N2">
            <v>0</v>
          </cell>
        </row>
        <row r="3">
          <cell r="A3" t="str">
            <v>INE428A16IA6</v>
          </cell>
          <cell r="B3" t="str">
            <v>Allahabad Bank - CD - 21 Jan 13</v>
          </cell>
          <cell r="C3">
            <v>0</v>
          </cell>
          <cell r="D3" t="str">
            <v>A</v>
          </cell>
          <cell r="E3">
            <v>98.8276203389833</v>
          </cell>
          <cell r="F3">
            <v>0</v>
          </cell>
          <cell r="G3">
            <v>98.8279</v>
          </cell>
          <cell r="H3">
            <v>98.8276</v>
          </cell>
          <cell r="I3">
            <v>98.8276203389833</v>
          </cell>
          <cell r="J3">
            <v>60</v>
          </cell>
          <cell r="K3">
            <v>0.1</v>
          </cell>
          <cell r="L3">
            <v>0.1</v>
          </cell>
          <cell r="M3">
            <v>0</v>
          </cell>
          <cell r="N3">
            <v>0</v>
          </cell>
        </row>
        <row r="4">
          <cell r="A4" t="str">
            <v>INE179J14489</v>
          </cell>
          <cell r="B4" t="str">
            <v>BIRLA TMT HOLDINGS 20DEC2012 CP</v>
          </cell>
          <cell r="C4">
            <v>0</v>
          </cell>
          <cell r="D4" t="str">
            <v>A</v>
          </cell>
          <cell r="E4">
            <v>99.542642857143</v>
          </cell>
          <cell r="F4">
            <v>0</v>
          </cell>
          <cell r="G4">
            <v>99.5383</v>
          </cell>
          <cell r="H4">
            <v>99.5426</v>
          </cell>
          <cell r="I4">
            <v>99.542642857143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INE483A16DR6</v>
          </cell>
          <cell r="B5" t="str">
            <v>CENTRAL BANK OF INDIA 30NOV2012 CD</v>
          </cell>
          <cell r="C5">
            <v>0</v>
          </cell>
          <cell r="D5" t="str">
            <v>A</v>
          </cell>
          <cell r="E5">
            <v>100</v>
          </cell>
          <cell r="F5">
            <v>0</v>
          </cell>
          <cell r="G5">
            <v>100</v>
          </cell>
          <cell r="H5">
            <v>100</v>
          </cell>
          <cell r="I5">
            <v>100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INE532F14JA7</v>
          </cell>
          <cell r="B6" t="str">
            <v>EDELWEISS FINANCIAL SERVICES 18JAN2013 CP</v>
          </cell>
          <cell r="C6">
            <v>0</v>
          </cell>
          <cell r="D6" t="str">
            <v>A</v>
          </cell>
          <cell r="E6">
            <v>98.7538</v>
          </cell>
          <cell r="F6">
            <v>0</v>
          </cell>
          <cell r="G6">
            <v>98.7276</v>
          </cell>
          <cell r="H6">
            <v>98.7538</v>
          </cell>
          <cell r="I6">
            <v>98.7538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INE688I14622</v>
          </cell>
          <cell r="B7" t="str">
            <v>FUTURE CAP HOLDINGS LTD 20DEC12 CP</v>
          </cell>
          <cell r="C7">
            <v>0</v>
          </cell>
          <cell r="D7" t="str">
            <v>A</v>
          </cell>
          <cell r="E7">
            <v>99.462242408723</v>
          </cell>
          <cell r="F7">
            <v>0</v>
          </cell>
          <cell r="G7">
            <v>99.4586</v>
          </cell>
          <cell r="H7">
            <v>99.4622</v>
          </cell>
          <cell r="I7">
            <v>99.462242408723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0.09975</v>
          </cell>
        </row>
        <row r="8">
          <cell r="A8" t="str">
            <v>INE850D14629</v>
          </cell>
          <cell r="B8" t="str">
            <v>GODREJ AGROVET LTD 30NOV2012 CP</v>
          </cell>
          <cell r="C8">
            <v>0</v>
          </cell>
          <cell r="D8" t="str">
            <v>A</v>
          </cell>
          <cell r="E8">
            <v>100</v>
          </cell>
          <cell r="F8">
            <v>0</v>
          </cell>
          <cell r="G8">
            <v>100</v>
          </cell>
          <cell r="H8">
            <v>100</v>
          </cell>
          <cell r="I8">
            <v>100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INE233A14AG9</v>
          </cell>
          <cell r="B9" t="str">
            <v>GODREJ INDUSTRIES 14JNA2013 CP</v>
          </cell>
          <cell r="C9">
            <v>0</v>
          </cell>
          <cell r="D9" t="str">
            <v>A</v>
          </cell>
          <cell r="E9">
            <v>98.9706927439819</v>
          </cell>
          <cell r="F9">
            <v>0</v>
          </cell>
          <cell r="G9">
            <v>98.9738</v>
          </cell>
          <cell r="H9">
            <v>98.9707</v>
          </cell>
          <cell r="I9">
            <v>98.9706927439819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0.08465</v>
          </cell>
        </row>
        <row r="10">
          <cell r="A10" t="str">
            <v>INE580B14832</v>
          </cell>
          <cell r="B10" t="str">
            <v>GRUH FINANCE CP 07122012</v>
          </cell>
          <cell r="C10">
            <v>0</v>
          </cell>
          <cell r="D10" t="str">
            <v>A</v>
          </cell>
          <cell r="E10">
            <v>99.8409499999999</v>
          </cell>
          <cell r="F10">
            <v>0</v>
          </cell>
          <cell r="G10">
            <v>99.8389</v>
          </cell>
          <cell r="H10">
            <v>99.8409</v>
          </cell>
          <cell r="I10">
            <v>99.8409499999999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INE001A14HI1</v>
          </cell>
          <cell r="B11" t="str">
            <v>HDFC 04JAN2013 CP</v>
          </cell>
          <cell r="C11">
            <v>0</v>
          </cell>
          <cell r="D11" t="str">
            <v>A</v>
          </cell>
          <cell r="E11">
            <v>99.2016410256412</v>
          </cell>
          <cell r="F11">
            <v>0</v>
          </cell>
          <cell r="G11">
            <v>99.2099</v>
          </cell>
          <cell r="H11">
            <v>99.2016</v>
          </cell>
          <cell r="I11">
            <v>99.2016410256412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INE090A16QT7</v>
          </cell>
          <cell r="B12" t="str">
            <v>ICICI BANK 30NOV12 CD</v>
          </cell>
          <cell r="C12">
            <v>0</v>
          </cell>
          <cell r="D12" t="str">
            <v>A</v>
          </cell>
          <cell r="E12">
            <v>100</v>
          </cell>
          <cell r="F12">
            <v>0</v>
          </cell>
          <cell r="G12">
            <v>100</v>
          </cell>
          <cell r="H12">
            <v>100</v>
          </cell>
          <cell r="I12">
            <v>100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INE090A16WG2</v>
          </cell>
          <cell r="B13" t="str">
            <v>ICICI Bank Ltd - CD - 05 Dec 12</v>
          </cell>
          <cell r="C13">
            <v>0</v>
          </cell>
          <cell r="D13" t="str">
            <v>A</v>
          </cell>
          <cell r="E13">
            <v>99.8898</v>
          </cell>
          <cell r="F13">
            <v>0</v>
          </cell>
          <cell r="G13">
            <v>99.8894</v>
          </cell>
          <cell r="H13">
            <v>99.8898</v>
          </cell>
          <cell r="I13">
            <v>99.8898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INE562A16CE7</v>
          </cell>
          <cell r="B14" t="str">
            <v>INDIAN BANK 03DEC2012 CD</v>
          </cell>
          <cell r="C14">
            <v>0</v>
          </cell>
          <cell r="D14" t="str">
            <v>A</v>
          </cell>
          <cell r="E14">
            <v>99.9338163265308</v>
          </cell>
          <cell r="F14">
            <v>0</v>
          </cell>
          <cell r="G14">
            <v>99.9336</v>
          </cell>
          <cell r="H14">
            <v>99.9338</v>
          </cell>
          <cell r="I14">
            <v>99.9338163265308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INE562A16CC1</v>
          </cell>
          <cell r="B15" t="str">
            <v>INDIAN BANK 30-11-2012 CD</v>
          </cell>
          <cell r="C15">
            <v>0</v>
          </cell>
          <cell r="D15" t="str">
            <v>A</v>
          </cell>
          <cell r="E15">
            <v>100</v>
          </cell>
          <cell r="F15">
            <v>0</v>
          </cell>
          <cell r="G15">
            <v>100</v>
          </cell>
          <cell r="H15">
            <v>100</v>
          </cell>
          <cell r="I15">
            <v>100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</v>
          </cell>
        </row>
        <row r="16">
          <cell r="A16" t="str">
            <v>INE242A14DL4</v>
          </cell>
          <cell r="B16" t="str">
            <v>INDIAN OIL CORPORATION 21DEC2012 CP</v>
          </cell>
          <cell r="C16">
            <v>0</v>
          </cell>
          <cell r="D16" t="str">
            <v>A</v>
          </cell>
          <cell r="E16">
            <v>99.5305545454545</v>
          </cell>
          <cell r="F16">
            <v>0</v>
          </cell>
          <cell r="G16">
            <v>99.5103</v>
          </cell>
          <cell r="H16">
            <v>99.5306</v>
          </cell>
          <cell r="I16">
            <v>99.5305545454545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</v>
          </cell>
        </row>
        <row r="17">
          <cell r="A17" t="str">
            <v>INE095A16GK6</v>
          </cell>
          <cell r="B17" t="str">
            <v>INDUSIND BANK 04DEC12 CD</v>
          </cell>
          <cell r="C17">
            <v>0</v>
          </cell>
          <cell r="D17" t="str">
            <v>A</v>
          </cell>
          <cell r="E17">
            <v>99.9110723404254</v>
          </cell>
          <cell r="F17">
            <v>0</v>
          </cell>
          <cell r="G17">
            <v>99.9109</v>
          </cell>
          <cell r="H17">
            <v>99.9111</v>
          </cell>
          <cell r="I17">
            <v>99.9110723404254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</v>
          </cell>
        </row>
        <row r="18">
          <cell r="A18" t="str">
            <v>INE095A16GL4</v>
          </cell>
          <cell r="B18" t="str">
            <v>INDUSIND BANK 07DEC2012 CD</v>
          </cell>
          <cell r="C18">
            <v>0</v>
          </cell>
          <cell r="D18" t="str">
            <v>A</v>
          </cell>
          <cell r="E18">
            <v>99.8439875</v>
          </cell>
          <cell r="F18">
            <v>0</v>
          </cell>
          <cell r="G18">
            <v>99.8219</v>
          </cell>
          <cell r="H18">
            <v>99.844</v>
          </cell>
          <cell r="I18">
            <v>99.8439875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</v>
          </cell>
        </row>
        <row r="19">
          <cell r="A19" t="str">
            <v>INE166A16GI9</v>
          </cell>
          <cell r="B19" t="str">
            <v>ING VYSYA BANK 04DEC2012 CD</v>
          </cell>
          <cell r="C19">
            <v>0</v>
          </cell>
          <cell r="D19" t="str">
            <v>A</v>
          </cell>
          <cell r="E19">
            <v>99.9114</v>
          </cell>
          <cell r="F19">
            <v>0</v>
          </cell>
          <cell r="G19">
            <v>99.9109</v>
          </cell>
          <cell r="H19">
            <v>99.9114</v>
          </cell>
          <cell r="I19">
            <v>99.9114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</v>
          </cell>
        </row>
        <row r="20">
          <cell r="A20" t="str">
            <v>INE166A16GD0</v>
          </cell>
          <cell r="B20" t="str">
            <v>ING VYSYA BANK 30NOV2012 CD</v>
          </cell>
          <cell r="C20">
            <v>0</v>
          </cell>
          <cell r="D20" t="str">
            <v>A</v>
          </cell>
          <cell r="E20">
            <v>100</v>
          </cell>
          <cell r="F20">
            <v>0</v>
          </cell>
          <cell r="G20">
            <v>100</v>
          </cell>
          <cell r="H20">
            <v>100</v>
          </cell>
          <cell r="I20">
            <v>100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</v>
          </cell>
        </row>
        <row r="21">
          <cell r="A21" t="str">
            <v>INE242A14DU5</v>
          </cell>
          <cell r="B21" t="str">
            <v>Indian Oil Corp. Ltd.-CP- 14 Jan 13</v>
          </cell>
          <cell r="C21">
            <v>0</v>
          </cell>
          <cell r="D21" t="str">
            <v>A</v>
          </cell>
          <cell r="E21">
            <v>98.9816875000001</v>
          </cell>
          <cell r="F21">
            <v>0</v>
          </cell>
          <cell r="G21">
            <v>98.9865</v>
          </cell>
          <cell r="H21">
            <v>98.9817</v>
          </cell>
          <cell r="I21">
            <v>98.9816875000001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</v>
          </cell>
        </row>
        <row r="22">
          <cell r="A22" t="str">
            <v>INE523H14IY4</v>
          </cell>
          <cell r="B22" t="str">
            <v>JM FINANCIAL PRODUCTS 24DEC2012 CP</v>
          </cell>
          <cell r="C22">
            <v>0</v>
          </cell>
          <cell r="D22" t="str">
            <v>A</v>
          </cell>
          <cell r="E22">
            <v>99.4215499999996</v>
          </cell>
          <cell r="F22">
            <v>0</v>
          </cell>
          <cell r="G22">
            <v>99.4335</v>
          </cell>
          <cell r="H22">
            <v>99.4215</v>
          </cell>
          <cell r="I22">
            <v>99.4215499999996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</v>
          </cell>
        </row>
        <row r="23">
          <cell r="A23" t="str">
            <v>INE846E14187</v>
          </cell>
          <cell r="B23" t="str">
            <v>KARVY STOCK BROKING LTD 27DEC12 CP</v>
          </cell>
          <cell r="C23">
            <v>0</v>
          </cell>
          <cell r="D23" t="str">
            <v>A</v>
          </cell>
          <cell r="E23">
            <v>99.2729532013989</v>
          </cell>
          <cell r="F23">
            <v>0</v>
          </cell>
          <cell r="G23">
            <v>99.2704</v>
          </cell>
          <cell r="H23">
            <v>99.273</v>
          </cell>
          <cell r="I23">
            <v>99.2729532013989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0.0999</v>
          </cell>
        </row>
        <row r="24">
          <cell r="A24" t="str">
            <v>INE389H14363</v>
          </cell>
          <cell r="B24" t="str">
            <v>KEC INTERNATIONAL LTD 11DEC2012 CP</v>
          </cell>
          <cell r="C24">
            <v>0</v>
          </cell>
          <cell r="D24" t="str">
            <v>A</v>
          </cell>
          <cell r="E24">
            <v>99.7505904862798</v>
          </cell>
          <cell r="F24">
            <v>0</v>
          </cell>
          <cell r="G24">
            <v>99.7506</v>
          </cell>
          <cell r="H24">
            <v>99.7506</v>
          </cell>
          <cell r="I24">
            <v>99.7505904862798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0.0839</v>
          </cell>
        </row>
        <row r="25">
          <cell r="A25" t="str">
            <v>INE237A16QP2</v>
          </cell>
          <cell r="B25" t="str">
            <v>KOTAK MAHINDRA  BANK 30NOV2012 CD</v>
          </cell>
          <cell r="C25">
            <v>0</v>
          </cell>
          <cell r="D25" t="str">
            <v>A</v>
          </cell>
          <cell r="E25">
            <v>100</v>
          </cell>
          <cell r="F25">
            <v>0</v>
          </cell>
          <cell r="G25">
            <v>100</v>
          </cell>
          <cell r="H25">
            <v>100</v>
          </cell>
          <cell r="I25">
            <v>100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</v>
          </cell>
        </row>
        <row r="26">
          <cell r="A26" t="str">
            <v>INE237A16QU2</v>
          </cell>
          <cell r="B26" t="str">
            <v>KOTAK MAHINDRA BANK 04DEC2012 CD</v>
          </cell>
          <cell r="C26">
            <v>0</v>
          </cell>
          <cell r="D26" t="str">
            <v>A</v>
          </cell>
          <cell r="E26">
            <v>99.91168</v>
          </cell>
          <cell r="F26">
            <v>0</v>
          </cell>
          <cell r="G26">
            <v>99.8894</v>
          </cell>
          <cell r="H26">
            <v>99.9117</v>
          </cell>
          <cell r="I26">
            <v>99.91168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</v>
          </cell>
        </row>
        <row r="27">
          <cell r="A27" t="str">
            <v>IDIA00086051</v>
          </cell>
          <cell r="B27" t="str">
            <v>KOTAK MAHINDRA BANK18DEC2012 (BRDS)</v>
          </cell>
          <cell r="C27">
            <v>0</v>
          </cell>
          <cell r="D27" t="str">
            <v>A</v>
          </cell>
          <cell r="E27">
            <v>99.5911789473685</v>
          </cell>
          <cell r="F27">
            <v>0</v>
          </cell>
          <cell r="G27">
            <v>99.599</v>
          </cell>
          <cell r="H27">
            <v>99.5912</v>
          </cell>
          <cell r="I27">
            <v>99.5911789473685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</v>
          </cell>
        </row>
        <row r="28">
          <cell r="A28" t="str">
            <v>INE414G14932</v>
          </cell>
          <cell r="B28" t="str">
            <v>MUTHOOT FINANCE LTD 04DEC12 CP</v>
          </cell>
          <cell r="C28">
            <v>0</v>
          </cell>
          <cell r="D28" t="str">
            <v>A</v>
          </cell>
          <cell r="E28">
            <v>99.8943054357206</v>
          </cell>
          <cell r="F28">
            <v>0</v>
          </cell>
          <cell r="G28">
            <v>99.8919</v>
          </cell>
          <cell r="H28">
            <v>99.8943</v>
          </cell>
          <cell r="I28">
            <v>99.8943054357206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0.098</v>
          </cell>
        </row>
        <row r="29">
          <cell r="A29" t="str">
            <v>INE549K07030</v>
          </cell>
          <cell r="B29" t="str">
            <v>MUTHOOT FINCORP LTD 12.75% 25JAN13 NCD</v>
          </cell>
          <cell r="C29">
            <v>0</v>
          </cell>
          <cell r="D29" t="str">
            <v>A</v>
          </cell>
          <cell r="E29">
            <v>101.53253032</v>
          </cell>
          <cell r="F29">
            <v>1.25753425</v>
          </cell>
          <cell r="G29">
            <v>100.2738</v>
          </cell>
          <cell r="H29">
            <v>100.275</v>
          </cell>
          <cell r="I29">
            <v>100.274996073332</v>
          </cell>
          <cell r="J29">
            <v>60</v>
          </cell>
          <cell r="K29">
            <v>0.1</v>
          </cell>
          <cell r="L29">
            <v>0.1</v>
          </cell>
          <cell r="M29">
            <v>0.13846991</v>
          </cell>
          <cell r="N29">
            <v>0.10805</v>
          </cell>
        </row>
        <row r="30">
          <cell r="A30" t="str">
            <v>INE091A14188</v>
          </cell>
          <cell r="B30" t="str">
            <v>NIRMA 30NOV2012 CP</v>
          </cell>
          <cell r="C30">
            <v>0</v>
          </cell>
          <cell r="D30" t="str">
            <v>A</v>
          </cell>
          <cell r="E30">
            <v>100</v>
          </cell>
          <cell r="F30">
            <v>0</v>
          </cell>
          <cell r="G30">
            <v>100</v>
          </cell>
          <cell r="H30">
            <v>100</v>
          </cell>
          <cell r="I30">
            <v>100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</v>
          </cell>
        </row>
        <row r="31">
          <cell r="A31" t="str">
            <v>INE141A16FK0</v>
          </cell>
          <cell r="B31" t="str">
            <v>ORIENTAL BANK OF COMMERCE 03DEC2012 CD</v>
          </cell>
          <cell r="C31">
            <v>0</v>
          </cell>
          <cell r="D31" t="str">
            <v>A</v>
          </cell>
          <cell r="E31">
            <v>99.9337250000001</v>
          </cell>
          <cell r="F31">
            <v>0</v>
          </cell>
          <cell r="G31">
            <v>99.9336</v>
          </cell>
          <cell r="H31">
            <v>99.9337</v>
          </cell>
          <cell r="I31">
            <v>99.9337250000001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0.0848</v>
          </cell>
        </row>
        <row r="32">
          <cell r="A32" t="str">
            <v>INE141A16FQ7</v>
          </cell>
          <cell r="B32" t="str">
            <v>ORIENTAL BANK OF COMMERCE 13DEC12 CD</v>
          </cell>
          <cell r="C32">
            <v>0</v>
          </cell>
          <cell r="D32" t="str">
            <v>A</v>
          </cell>
          <cell r="E32">
            <v>99.7122589285712</v>
          </cell>
          <cell r="F32">
            <v>0</v>
          </cell>
          <cell r="G32">
            <v>99.7132</v>
          </cell>
          <cell r="H32">
            <v>99.7123</v>
          </cell>
          <cell r="I32">
            <v>99.7122589285712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0.08155</v>
          </cell>
        </row>
        <row r="33">
          <cell r="A33" t="str">
            <v>INE141A16FR5</v>
          </cell>
          <cell r="B33" t="str">
            <v>ORIENTAL BANK OF COMMMERCE 14DEC2012 CD</v>
          </cell>
          <cell r="C33">
            <v>0</v>
          </cell>
          <cell r="D33" t="str">
            <v>A</v>
          </cell>
          <cell r="E33">
            <v>99.6930239600287</v>
          </cell>
          <cell r="F33">
            <v>0</v>
          </cell>
          <cell r="G33">
            <v>99.6929</v>
          </cell>
          <cell r="H33">
            <v>99.693</v>
          </cell>
          <cell r="I33">
            <v>99.6930239600287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0.0811</v>
          </cell>
        </row>
        <row r="34">
          <cell r="A34" t="str">
            <v>INE140A14399</v>
          </cell>
          <cell r="B34" t="str">
            <v>PIRAMAL ENTERPRISES 25JAN2013 CP</v>
          </cell>
          <cell r="C34">
            <v>0</v>
          </cell>
          <cell r="D34" t="str">
            <v>A</v>
          </cell>
          <cell r="E34">
            <v>98.7258006982803</v>
          </cell>
          <cell r="F34">
            <v>0</v>
          </cell>
          <cell r="G34">
            <v>98.7291</v>
          </cell>
          <cell r="H34">
            <v>98.7258</v>
          </cell>
          <cell r="I34">
            <v>98.7258006982803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0.0842</v>
          </cell>
        </row>
        <row r="35">
          <cell r="A35" t="str">
            <v>INE608A16DY4</v>
          </cell>
          <cell r="B35" t="str">
            <v>PUNJAB AND SIND BANK 10DEC2012 CD</v>
          </cell>
          <cell r="C35">
            <v>0</v>
          </cell>
          <cell r="D35" t="str">
            <v>A</v>
          </cell>
          <cell r="E35">
            <v>99.7788333333335</v>
          </cell>
          <cell r="F35">
            <v>0</v>
          </cell>
          <cell r="G35">
            <v>99.7775</v>
          </cell>
          <cell r="H35">
            <v>99.7788</v>
          </cell>
          <cell r="I35">
            <v>99.7788333333335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</v>
          </cell>
        </row>
        <row r="36">
          <cell r="A36" t="str">
            <v>INE160A16GP7</v>
          </cell>
          <cell r="B36" t="str">
            <v>PUNJAB NATIONAL BANK 03DEC12 CD</v>
          </cell>
          <cell r="C36">
            <v>0</v>
          </cell>
          <cell r="D36" t="str">
            <v>A</v>
          </cell>
          <cell r="E36">
            <v>99.9337</v>
          </cell>
          <cell r="F36">
            <v>0</v>
          </cell>
          <cell r="G36">
            <v>99.9324</v>
          </cell>
          <cell r="H36">
            <v>99.9337</v>
          </cell>
          <cell r="I36">
            <v>99.9337</v>
          </cell>
          <cell r="J36">
            <v>60</v>
          </cell>
          <cell r="K36">
            <v>0.1</v>
          </cell>
          <cell r="L36">
            <v>0.1</v>
          </cell>
          <cell r="M36">
            <v>0</v>
          </cell>
          <cell r="N36">
            <v>0.0827</v>
          </cell>
        </row>
        <row r="37">
          <cell r="A37" t="str">
            <v>INE160A16GT9</v>
          </cell>
          <cell r="B37" t="str">
            <v>PUNJAB NATIONAL BANK 18DEC12 CD</v>
          </cell>
          <cell r="C37">
            <v>0</v>
          </cell>
          <cell r="D37" t="str">
            <v>A</v>
          </cell>
          <cell r="E37">
            <v>99.599725</v>
          </cell>
          <cell r="F37">
            <v>0</v>
          </cell>
          <cell r="G37">
            <v>99.599</v>
          </cell>
          <cell r="H37">
            <v>99.5997</v>
          </cell>
          <cell r="I37">
            <v>99.599725</v>
          </cell>
          <cell r="J37">
            <v>60</v>
          </cell>
          <cell r="K37">
            <v>0.1</v>
          </cell>
          <cell r="L37">
            <v>0.1</v>
          </cell>
          <cell r="M37">
            <v>0</v>
          </cell>
          <cell r="N37">
            <v>0.08195</v>
          </cell>
        </row>
        <row r="38">
          <cell r="A38" t="str">
            <v>INE976G16208</v>
          </cell>
          <cell r="B38" t="str">
            <v>RATNAKAR BANK 22JAN2013 CD</v>
          </cell>
          <cell r="C38">
            <v>0</v>
          </cell>
          <cell r="D38" t="str">
            <v>A</v>
          </cell>
          <cell r="E38">
            <v>98.7474333333332</v>
          </cell>
          <cell r="F38">
            <v>0</v>
          </cell>
          <cell r="G38">
            <v>98.8056</v>
          </cell>
          <cell r="H38">
            <v>98.7474</v>
          </cell>
          <cell r="I38">
            <v>98.7474333333332</v>
          </cell>
          <cell r="J38">
            <v>60</v>
          </cell>
          <cell r="K38">
            <v>0.1</v>
          </cell>
          <cell r="L38">
            <v>0.1</v>
          </cell>
          <cell r="M38">
            <v>0</v>
          </cell>
          <cell r="N38">
            <v>0.08355</v>
          </cell>
        </row>
        <row r="39">
          <cell r="A39" t="str">
            <v>INE891D14FC6</v>
          </cell>
          <cell r="B39" t="str">
            <v>REDINGTON (INDIA) 14DEC2012 CP</v>
          </cell>
          <cell r="C39">
            <v>0</v>
          </cell>
          <cell r="D39" t="str">
            <v>A</v>
          </cell>
          <cell r="E39">
            <v>99.6783137931036</v>
          </cell>
          <cell r="F39">
            <v>0</v>
          </cell>
          <cell r="G39">
            <v>99.6863</v>
          </cell>
          <cell r="H39">
            <v>99.6783</v>
          </cell>
          <cell r="I39">
            <v>99.6783137931036</v>
          </cell>
          <cell r="J39">
            <v>60</v>
          </cell>
          <cell r="K39">
            <v>0.1</v>
          </cell>
          <cell r="L39">
            <v>0.1</v>
          </cell>
          <cell r="M39">
            <v>0</v>
          </cell>
          <cell r="N39">
            <v>0</v>
          </cell>
        </row>
        <row r="40">
          <cell r="A40" t="str">
            <v>INE013A14HK2</v>
          </cell>
          <cell r="B40" t="str">
            <v>RELIANCE CAPITAL 07DEC2012 CP</v>
          </cell>
          <cell r="C40">
            <v>0</v>
          </cell>
          <cell r="D40" t="str">
            <v>A</v>
          </cell>
          <cell r="E40">
            <v>99.8349440089886</v>
          </cell>
          <cell r="F40">
            <v>0</v>
          </cell>
          <cell r="G40">
            <v>99.8333</v>
          </cell>
          <cell r="H40">
            <v>99.8349</v>
          </cell>
          <cell r="I40">
            <v>99.8349440089886</v>
          </cell>
          <cell r="J40">
            <v>60</v>
          </cell>
          <cell r="K40">
            <v>0.1</v>
          </cell>
          <cell r="L40">
            <v>0.1</v>
          </cell>
          <cell r="M40">
            <v>0</v>
          </cell>
          <cell r="N40">
            <v>0.0873</v>
          </cell>
        </row>
        <row r="41">
          <cell r="A41" t="str">
            <v>INE013A14JZ6</v>
          </cell>
          <cell r="B41" t="str">
            <v>RELIANCE CAPITAL 27DEC2012 CP</v>
          </cell>
          <cell r="C41">
            <v>0</v>
          </cell>
          <cell r="D41" t="str">
            <v>A</v>
          </cell>
          <cell r="E41">
            <v>99.3643428571429</v>
          </cell>
          <cell r="F41">
            <v>0</v>
          </cell>
          <cell r="G41">
            <v>99.3777</v>
          </cell>
          <cell r="H41">
            <v>99.3643</v>
          </cell>
          <cell r="I41">
            <v>99.3643428571429</v>
          </cell>
          <cell r="J41">
            <v>60</v>
          </cell>
          <cell r="K41">
            <v>0.1</v>
          </cell>
          <cell r="L41">
            <v>0.1</v>
          </cell>
          <cell r="M41">
            <v>0</v>
          </cell>
          <cell r="N41">
            <v>0</v>
          </cell>
        </row>
        <row r="42">
          <cell r="A42" t="str">
            <v>INE912E14DG4</v>
          </cell>
          <cell r="B42" t="str">
            <v>SBI GLOBAL FACTORS 03DEC2012 CP</v>
          </cell>
          <cell r="C42">
            <v>0</v>
          </cell>
          <cell r="D42" t="str">
            <v>A</v>
          </cell>
          <cell r="E42">
            <v>99.930625</v>
          </cell>
          <cell r="F42">
            <v>0</v>
          </cell>
          <cell r="G42">
            <v>99.9079</v>
          </cell>
          <cell r="H42">
            <v>99.9306</v>
          </cell>
          <cell r="I42">
            <v>99.930625</v>
          </cell>
          <cell r="J42">
            <v>60</v>
          </cell>
          <cell r="K42">
            <v>0.1</v>
          </cell>
          <cell r="L42">
            <v>0.1</v>
          </cell>
          <cell r="M42">
            <v>0</v>
          </cell>
          <cell r="N42">
            <v>0</v>
          </cell>
        </row>
        <row r="43">
          <cell r="A43" t="str">
            <v>INE468M14258</v>
          </cell>
          <cell r="B43" t="str">
            <v>SHRIRAM EQUIPMENT FINANCE 26DEC2012 CP</v>
          </cell>
          <cell r="C43">
            <v>0</v>
          </cell>
          <cell r="D43" t="str">
            <v>A</v>
          </cell>
          <cell r="E43">
            <v>99.3950965517242</v>
          </cell>
          <cell r="F43">
            <v>0</v>
          </cell>
          <cell r="G43">
            <v>99.3866</v>
          </cell>
          <cell r="H43">
            <v>99.3951</v>
          </cell>
          <cell r="I43">
            <v>99.3950965517242</v>
          </cell>
          <cell r="J43">
            <v>60</v>
          </cell>
          <cell r="K43">
            <v>0.1</v>
          </cell>
          <cell r="L43">
            <v>0.1</v>
          </cell>
          <cell r="M43">
            <v>0</v>
          </cell>
          <cell r="N43">
            <v>0</v>
          </cell>
        </row>
        <row r="44">
          <cell r="A44" t="str">
            <v>INE649A16BU0</v>
          </cell>
          <cell r="B44" t="str">
            <v>STATE BANK OF HYDERABAD 06DEC2012 CD</v>
          </cell>
          <cell r="C44">
            <v>0</v>
          </cell>
          <cell r="D44" t="str">
            <v>A</v>
          </cell>
          <cell r="E44">
            <v>99.8676941176471</v>
          </cell>
          <cell r="F44">
            <v>0</v>
          </cell>
          <cell r="G44">
            <v>99.8673</v>
          </cell>
          <cell r="H44">
            <v>99.8677</v>
          </cell>
          <cell r="I44">
            <v>99.8676941176471</v>
          </cell>
          <cell r="J44">
            <v>60</v>
          </cell>
          <cell r="K44">
            <v>0.1</v>
          </cell>
          <cell r="L44">
            <v>0.1</v>
          </cell>
          <cell r="M44">
            <v>0</v>
          </cell>
          <cell r="N44">
            <v>0</v>
          </cell>
        </row>
        <row r="45">
          <cell r="A45" t="str">
            <v>INE651A16DI7</v>
          </cell>
          <cell r="B45" t="str">
            <v>STATE BANK OF MYSORE 17DEC2012 CD</v>
          </cell>
          <cell r="C45">
            <v>0</v>
          </cell>
          <cell r="D45" t="str">
            <v>A</v>
          </cell>
          <cell r="E45">
            <v>99.6240686873487</v>
          </cell>
          <cell r="F45">
            <v>0</v>
          </cell>
          <cell r="G45">
            <v>99.6212</v>
          </cell>
          <cell r="H45">
            <v>99.6241</v>
          </cell>
          <cell r="I45">
            <v>99.6240686873487</v>
          </cell>
          <cell r="J45">
            <v>60</v>
          </cell>
          <cell r="K45">
            <v>0.1</v>
          </cell>
          <cell r="L45">
            <v>0.1</v>
          </cell>
          <cell r="M45">
            <v>0</v>
          </cell>
          <cell r="N45">
            <v>0.0818</v>
          </cell>
        </row>
        <row r="46">
          <cell r="A46" t="str">
            <v>INE652A16CV0</v>
          </cell>
          <cell r="B46" t="str">
            <v>STATE BANK OF PATIALA 12DEC2012 CD</v>
          </cell>
          <cell r="C46">
            <v>0</v>
          </cell>
          <cell r="D46" t="str">
            <v>A</v>
          </cell>
          <cell r="E46">
            <v>99.73456</v>
          </cell>
          <cell r="F46">
            <v>0</v>
          </cell>
          <cell r="G46">
            <v>99.7349</v>
          </cell>
          <cell r="H46">
            <v>99.7346</v>
          </cell>
          <cell r="I46">
            <v>99.73456</v>
          </cell>
          <cell r="J46">
            <v>60</v>
          </cell>
          <cell r="K46">
            <v>0.1</v>
          </cell>
          <cell r="L46">
            <v>0.1</v>
          </cell>
          <cell r="M46">
            <v>0</v>
          </cell>
          <cell r="N46">
            <v>0</v>
          </cell>
        </row>
        <row r="47">
          <cell r="A47" t="str">
            <v>INE652A16CZ1</v>
          </cell>
          <cell r="B47" t="str">
            <v>STATE BANK OF PATIALA 14DEC12 CD</v>
          </cell>
          <cell r="C47">
            <v>0</v>
          </cell>
          <cell r="D47" t="str">
            <v>A</v>
          </cell>
          <cell r="E47">
            <v>99.690969697134</v>
          </cell>
          <cell r="F47">
            <v>0</v>
          </cell>
          <cell r="G47">
            <v>99.6908</v>
          </cell>
          <cell r="H47">
            <v>99.691</v>
          </cell>
          <cell r="I47">
            <v>99.690969697134</v>
          </cell>
          <cell r="J47">
            <v>60</v>
          </cell>
          <cell r="K47">
            <v>0.1</v>
          </cell>
          <cell r="L47">
            <v>0.1</v>
          </cell>
          <cell r="M47">
            <v>0</v>
          </cell>
          <cell r="N47">
            <v>0.08165</v>
          </cell>
        </row>
        <row r="48">
          <cell r="A48" t="str">
            <v>INE652A16EH5</v>
          </cell>
          <cell r="B48" t="str">
            <v>STATE BANK OF PATIALA 28JAN2013 CD</v>
          </cell>
          <cell r="C48">
            <v>0</v>
          </cell>
          <cell r="D48" t="str">
            <v>A</v>
          </cell>
          <cell r="E48">
            <v>98.6745</v>
          </cell>
          <cell r="F48">
            <v>0</v>
          </cell>
          <cell r="G48">
            <v>98.6722</v>
          </cell>
          <cell r="H48">
            <v>98.6745</v>
          </cell>
          <cell r="I48">
            <v>98.6745</v>
          </cell>
          <cell r="J48">
            <v>60</v>
          </cell>
          <cell r="K48">
            <v>0.1</v>
          </cell>
          <cell r="L48">
            <v>0.1</v>
          </cell>
          <cell r="M48">
            <v>0</v>
          </cell>
          <cell r="N48">
            <v>0</v>
          </cell>
        </row>
        <row r="49">
          <cell r="A49" t="str">
            <v>INE020E14AM0</v>
          </cell>
          <cell r="B49" t="str">
            <v>STCI FINANCE 14JAN2013 CP</v>
          </cell>
          <cell r="C49">
            <v>0</v>
          </cell>
          <cell r="D49" t="str">
            <v>A</v>
          </cell>
          <cell r="E49">
            <v>98.9535089285718</v>
          </cell>
          <cell r="F49">
            <v>0</v>
          </cell>
          <cell r="G49">
            <v>98.9569</v>
          </cell>
          <cell r="H49">
            <v>98.9535</v>
          </cell>
          <cell r="I49">
            <v>98.9535089285718</v>
          </cell>
          <cell r="J49">
            <v>60</v>
          </cell>
          <cell r="K49">
            <v>0.1</v>
          </cell>
          <cell r="L49">
            <v>0.1</v>
          </cell>
          <cell r="M49">
            <v>0</v>
          </cell>
          <cell r="N49">
            <v>0.08855</v>
          </cell>
        </row>
        <row r="50">
          <cell r="A50" t="str">
            <v>INE667A16AK5</v>
          </cell>
          <cell r="B50" t="str">
            <v>SYNDICATE BANK 04DEC12 CD</v>
          </cell>
          <cell r="C50">
            <v>0</v>
          </cell>
          <cell r="D50" t="str">
            <v>A</v>
          </cell>
          <cell r="E50">
            <v>99.910775</v>
          </cell>
          <cell r="F50">
            <v>0</v>
          </cell>
          <cell r="G50">
            <v>99.9115</v>
          </cell>
          <cell r="H50">
            <v>99.9108</v>
          </cell>
          <cell r="I50">
            <v>99.910775</v>
          </cell>
          <cell r="J50">
            <v>60</v>
          </cell>
          <cell r="K50">
            <v>0.1</v>
          </cell>
          <cell r="L50">
            <v>0.1</v>
          </cell>
          <cell r="M50">
            <v>0</v>
          </cell>
          <cell r="N50">
            <v>0</v>
          </cell>
        </row>
        <row r="51">
          <cell r="A51" t="str">
            <v>INE582L14035</v>
          </cell>
          <cell r="B51" t="str">
            <v>TATA HOUSING DEVELOPMENT COMPANY 22DEC2012 CP</v>
          </cell>
          <cell r="C51">
            <v>0</v>
          </cell>
          <cell r="D51" t="str">
            <v>A</v>
          </cell>
          <cell r="E51">
            <v>99.4800666666663</v>
          </cell>
          <cell r="F51">
            <v>0</v>
          </cell>
          <cell r="G51">
            <v>99.507</v>
          </cell>
          <cell r="H51">
            <v>99.4801</v>
          </cell>
          <cell r="I51">
            <v>99.4800666666663</v>
          </cell>
          <cell r="J51">
            <v>60</v>
          </cell>
          <cell r="K51">
            <v>0.1</v>
          </cell>
          <cell r="L51">
            <v>0.1</v>
          </cell>
          <cell r="M51">
            <v>0</v>
          </cell>
          <cell r="N51">
            <v>0</v>
          </cell>
        </row>
        <row r="52">
          <cell r="A52" t="str">
            <v>INE037E14241</v>
          </cell>
          <cell r="B52" t="str">
            <v>TATA TELESERVICES 23JAN2013 CP</v>
          </cell>
          <cell r="C52">
            <v>0</v>
          </cell>
          <cell r="D52" t="str">
            <v>A</v>
          </cell>
          <cell r="E52">
            <v>98.701347368421</v>
          </cell>
          <cell r="F52">
            <v>0</v>
          </cell>
          <cell r="G52">
            <v>98.6665</v>
          </cell>
          <cell r="H52">
            <v>98.7013</v>
          </cell>
          <cell r="I52">
            <v>98.701347368421</v>
          </cell>
          <cell r="J52">
            <v>60</v>
          </cell>
          <cell r="K52">
            <v>0.1</v>
          </cell>
          <cell r="L52">
            <v>0.1</v>
          </cell>
          <cell r="M52">
            <v>0</v>
          </cell>
          <cell r="N52">
            <v>0.09165</v>
          </cell>
        </row>
        <row r="53">
          <cell r="A53" t="str">
            <v>INE528G16RI4</v>
          </cell>
          <cell r="B53" t="str">
            <v>YES BANK 04JAN2013 CD</v>
          </cell>
          <cell r="C53">
            <v>0</v>
          </cell>
          <cell r="D53" t="str">
            <v>A</v>
          </cell>
          <cell r="E53">
            <v>99.2141250000006</v>
          </cell>
          <cell r="F53">
            <v>0</v>
          </cell>
          <cell r="G53">
            <v>99.2099</v>
          </cell>
          <cell r="H53">
            <v>99.2141</v>
          </cell>
          <cell r="I53">
            <v>99.2141250000006</v>
          </cell>
          <cell r="J53">
            <v>60</v>
          </cell>
          <cell r="K53">
            <v>0.1</v>
          </cell>
          <cell r="L53">
            <v>0.1</v>
          </cell>
          <cell r="M53">
            <v>0</v>
          </cell>
          <cell r="N53">
            <v>0.08375</v>
          </cell>
        </row>
        <row r="54">
          <cell r="A54" t="str">
            <v>INE522D07396</v>
          </cell>
          <cell r="B54" t="str">
            <v>0.00% MANAPPURAM FINANCE 13NOV2013 ZCB</v>
          </cell>
          <cell r="C54">
            <v>0</v>
          </cell>
          <cell r="D54" t="str">
            <v>N</v>
          </cell>
          <cell r="E54">
            <v>88.63785744</v>
          </cell>
          <cell r="F54">
            <v>0</v>
          </cell>
          <cell r="G54">
            <v>88.6379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0.8404304</v>
          </cell>
          <cell r="N54">
            <v>0.13444808</v>
          </cell>
        </row>
        <row r="55">
          <cell r="A55" t="str">
            <v>INE308L14209</v>
          </cell>
          <cell r="B55" t="str">
            <v>0.00%KARVY FINANCE 14JUN13</v>
          </cell>
          <cell r="C55">
            <v>0</v>
          </cell>
          <cell r="D55" t="str">
            <v>N</v>
          </cell>
          <cell r="E55">
            <v>93.9747025250101</v>
          </cell>
          <cell r="F55">
            <v>0</v>
          </cell>
          <cell r="G55">
            <v>93.9747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0</v>
          </cell>
          <cell r="N55">
            <v>0.1194</v>
          </cell>
        </row>
        <row r="56">
          <cell r="A56" t="str">
            <v>INE261F09HM2</v>
          </cell>
          <cell r="B56" t="str">
            <v>09.33% NABARD 12JUN17 NCD</v>
          </cell>
          <cell r="C56">
            <v>0</v>
          </cell>
          <cell r="D56" t="str">
            <v>N</v>
          </cell>
          <cell r="E56">
            <v>105.72928373</v>
          </cell>
          <cell r="F56">
            <v>4.3710411</v>
          </cell>
          <cell r="G56">
            <v>101.3582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3.44693358</v>
          </cell>
          <cell r="N56">
            <v>0.08925</v>
          </cell>
        </row>
        <row r="57">
          <cell r="A57" t="str">
            <v>INE001A07JB6</v>
          </cell>
          <cell r="B57" t="str">
            <v>09.60% HDFC 07AUG15 NCD</v>
          </cell>
          <cell r="C57">
            <v>0</v>
          </cell>
          <cell r="D57" t="str">
            <v>N</v>
          </cell>
          <cell r="E57">
            <v>103.51458814</v>
          </cell>
          <cell r="F57">
            <v>3.02465753</v>
          </cell>
          <cell r="G57">
            <v>100.4899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2.22294517</v>
          </cell>
          <cell r="N57">
            <v>0.09345</v>
          </cell>
        </row>
        <row r="58">
          <cell r="A58" t="str">
            <v>INE001A07HD6</v>
          </cell>
          <cell r="B58" t="str">
            <v>09.65% HDFC LTD (SR I-015) 16AUG14 NCD</v>
          </cell>
          <cell r="C58">
            <v>0</v>
          </cell>
          <cell r="D58" t="str">
            <v>N</v>
          </cell>
          <cell r="E58">
            <v>103.37574025</v>
          </cell>
          <cell r="F58">
            <v>2.80246575</v>
          </cell>
          <cell r="G58">
            <v>100.5733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1.48505267</v>
          </cell>
          <cell r="N58">
            <v>0.09215</v>
          </cell>
        </row>
        <row r="59">
          <cell r="A59" t="str">
            <v>INE296A07773</v>
          </cell>
          <cell r="B59" t="str">
            <v>10.05% BAJAJ FINANCE 11AUG2014 NCD</v>
          </cell>
          <cell r="C59">
            <v>0</v>
          </cell>
          <cell r="D59" t="str">
            <v>N</v>
          </cell>
          <cell r="E59">
            <v>103.44056671</v>
          </cell>
          <cell r="F59">
            <v>3.08383562</v>
          </cell>
          <cell r="G59">
            <v>100.3567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1.46206969</v>
          </cell>
          <cell r="N59">
            <v>0.09745</v>
          </cell>
        </row>
        <row r="60">
          <cell r="A60" t="str">
            <v>INE667F07AA4</v>
          </cell>
          <cell r="B60" t="str">
            <v>10.07% SUNDARAM BNP HOME FIN 08AUG2014 NCD</v>
          </cell>
          <cell r="C60">
            <v>0</v>
          </cell>
          <cell r="D60" t="str">
            <v>N</v>
          </cell>
          <cell r="E60">
            <v>103.51451682</v>
          </cell>
          <cell r="F60">
            <v>3.14515068</v>
          </cell>
          <cell r="G60">
            <v>100.3694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1.4545323</v>
          </cell>
          <cell r="N60">
            <v>0.09755</v>
          </cell>
        </row>
        <row r="61">
          <cell r="A61" t="str">
            <v>INE115A07AS7</v>
          </cell>
          <cell r="B61" t="str">
            <v>10.20% LIC HOUSING FINANCE 07JUN2013 NCD</v>
          </cell>
          <cell r="C61">
            <v>0</v>
          </cell>
          <cell r="D61" t="str">
            <v>N</v>
          </cell>
          <cell r="E61">
            <v>105.31897681</v>
          </cell>
          <cell r="F61">
            <v>4.91835616</v>
          </cell>
          <cell r="G61">
            <v>100.4006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0.47527032</v>
          </cell>
          <cell r="N61">
            <v>0.08950253</v>
          </cell>
        </row>
        <row r="62">
          <cell r="A62" t="str">
            <v>INE535H07183</v>
          </cell>
          <cell r="B62" t="str">
            <v>10.75% FULLERTON INDIA CREDIT 28AUG14 NCD</v>
          </cell>
          <cell r="C62">
            <v>0</v>
          </cell>
          <cell r="D62" t="str">
            <v>N</v>
          </cell>
          <cell r="E62">
            <v>103.10833451</v>
          </cell>
          <cell r="F62">
            <v>2.76849315</v>
          </cell>
          <cell r="G62">
            <v>100.3398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1.48979707</v>
          </cell>
          <cell r="N62">
            <v>0.1046</v>
          </cell>
        </row>
        <row r="63">
          <cell r="A63" t="str">
            <v>INE721A07986</v>
          </cell>
          <cell r="B63" t="str">
            <v>11.00% SHRIRAM TRANSPORT FINANCE 26AUG2014</v>
          </cell>
          <cell r="C63">
            <v>0</v>
          </cell>
          <cell r="D63" t="str">
            <v>N</v>
          </cell>
          <cell r="E63">
            <v>108.15152899</v>
          </cell>
          <cell r="F63">
            <v>7.32328767</v>
          </cell>
          <cell r="G63">
            <v>100.8282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0.63515578</v>
          </cell>
          <cell r="N63">
            <v>0.0978125</v>
          </cell>
        </row>
        <row r="64">
          <cell r="A64" t="str">
            <v>INE866I07206</v>
          </cell>
          <cell r="B64" t="str">
            <v>11.70% INDIA INFOLINE 18AUG14 NCD</v>
          </cell>
          <cell r="C64">
            <v>0</v>
          </cell>
          <cell r="D64" t="str">
            <v>N</v>
          </cell>
          <cell r="E64">
            <v>109.02659562</v>
          </cell>
          <cell r="F64">
            <v>7.78931507</v>
          </cell>
          <cell r="G64">
            <v>101.2373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1.38579487</v>
          </cell>
          <cell r="N64">
            <v>0.1086</v>
          </cell>
        </row>
        <row r="65">
          <cell r="A65" t="str">
            <v>INE722A07224</v>
          </cell>
          <cell r="B65" t="str">
            <v>11.85% SHRIRAM CITY UNION FINANCE 25AUG2016</v>
          </cell>
          <cell r="C65">
            <v>0</v>
          </cell>
          <cell r="D65" t="str">
            <v>N</v>
          </cell>
          <cell r="E65">
            <v>105.05889473</v>
          </cell>
          <cell r="F65">
            <v>7.88917808</v>
          </cell>
          <cell r="G65">
            <v>97.1697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2.03898442</v>
          </cell>
          <cell r="N65">
            <v>0.1313</v>
          </cell>
        </row>
        <row r="66">
          <cell r="A66" t="str">
            <v>INE414G07068</v>
          </cell>
          <cell r="B66" t="str">
            <v>12.00% MUTHOOT FINANCE 14SEP2013 NCD</v>
          </cell>
          <cell r="C66">
            <v>0</v>
          </cell>
          <cell r="D66" t="str">
            <v>N</v>
          </cell>
          <cell r="E66">
            <v>100.95901183</v>
          </cell>
          <cell r="F66">
            <v>2.53150685</v>
          </cell>
          <cell r="G66">
            <v>98.4275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0.69299236</v>
          </cell>
          <cell r="N66">
            <v>0.1386</v>
          </cell>
        </row>
        <row r="67">
          <cell r="A67" t="str">
            <v>INE522D07321</v>
          </cell>
          <cell r="B67" t="str">
            <v>12.20% MANAPPURAM FIN 08SEP2013 NCD</v>
          </cell>
          <cell r="C67">
            <v>0</v>
          </cell>
          <cell r="D67" t="str">
            <v>N</v>
          </cell>
          <cell r="E67">
            <v>101.57792945</v>
          </cell>
          <cell r="F67">
            <v>2.77424658</v>
          </cell>
          <cell r="G67">
            <v>98.8037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0.69380271</v>
          </cell>
          <cell r="N67">
            <v>0.1429625</v>
          </cell>
        </row>
        <row r="68">
          <cell r="A68" t="str">
            <v>INE414G07084</v>
          </cell>
          <cell r="B68" t="str">
            <v>12.25% MUTHOOT FINANCE 14SEP2014 NCD</v>
          </cell>
          <cell r="C68">
            <v>0</v>
          </cell>
          <cell r="D68" t="str">
            <v>N</v>
          </cell>
          <cell r="E68">
            <v>100.76263842</v>
          </cell>
          <cell r="F68">
            <v>2.61780822</v>
          </cell>
          <cell r="G68">
            <v>98.1448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1.48002311</v>
          </cell>
          <cell r="N68">
            <v>0.134</v>
          </cell>
        </row>
        <row r="69">
          <cell r="A69" t="str">
            <v>INE866I08139</v>
          </cell>
          <cell r="B69" t="str">
            <v>12.75% INDIA INFOLINE FINANCE 17SEP18 NCD</v>
          </cell>
          <cell r="C69">
            <v>0</v>
          </cell>
          <cell r="D69" t="str">
            <v>N</v>
          </cell>
          <cell r="E69">
            <v>101.34496316</v>
          </cell>
          <cell r="F69">
            <v>0.41917808</v>
          </cell>
          <cell r="G69">
            <v>100.9258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4.07256794</v>
          </cell>
          <cell r="N69">
            <v>0.13275</v>
          </cell>
        </row>
        <row r="70">
          <cell r="A70" t="str">
            <v>INE166A09030</v>
          </cell>
          <cell r="B70" t="str">
            <v>8.75% ING VYSYA BANK 17MAY2015 NCD</v>
          </cell>
          <cell r="C70">
            <v>0</v>
          </cell>
          <cell r="D70" t="str">
            <v>N</v>
          </cell>
          <cell r="E70">
            <v>104.15003274</v>
          </cell>
          <cell r="F70">
            <v>6.18493151</v>
          </cell>
          <cell r="G70">
            <v>97.9651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1.9915554</v>
          </cell>
          <cell r="N70">
            <v>0.09699974</v>
          </cell>
        </row>
        <row r="71">
          <cell r="A71" t="str">
            <v>INE514E08BS9</v>
          </cell>
          <cell r="B71" t="str">
            <v>8.88 % EXIM BANK OF INDIA 18OCT2022 NCD</v>
          </cell>
          <cell r="C71">
            <v>0</v>
          </cell>
          <cell r="D71" t="str">
            <v>N</v>
          </cell>
          <cell r="E71">
            <v>101.00730676</v>
          </cell>
          <cell r="F71">
            <v>1.04613699</v>
          </cell>
          <cell r="G71">
            <v>99.9612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6.34349495</v>
          </cell>
          <cell r="N71">
            <v>0.0888</v>
          </cell>
        </row>
        <row r="72">
          <cell r="A72" t="str">
            <v>INE514E08BJ8</v>
          </cell>
          <cell r="B72" t="str">
            <v>9.14% EXIM BANK 01AUG22 NCD</v>
          </cell>
          <cell r="C72">
            <v>0</v>
          </cell>
          <cell r="D72" t="str">
            <v>N</v>
          </cell>
          <cell r="E72">
            <v>103.98094313</v>
          </cell>
          <cell r="F72">
            <v>3.0299726</v>
          </cell>
          <cell r="G72">
            <v>100.951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6.09932787</v>
          </cell>
          <cell r="N72">
            <v>0.08975</v>
          </cell>
        </row>
        <row r="73">
          <cell r="A73" t="str">
            <v>INE752E07FO7</v>
          </cell>
          <cell r="B73" t="str">
            <v>9.20% POWER GRID CORPORATION OF INDIA 12MAR2021 NCD</v>
          </cell>
          <cell r="C73">
            <v>0</v>
          </cell>
          <cell r="D73" t="str">
            <v>N</v>
          </cell>
          <cell r="E73">
            <v>107.91134735</v>
          </cell>
          <cell r="F73">
            <v>6.6290411</v>
          </cell>
          <cell r="G73">
            <v>101.2823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5.31620742</v>
          </cell>
          <cell r="N73">
            <v>0.0896</v>
          </cell>
        </row>
        <row r="74">
          <cell r="A74" t="str">
            <v>INE089A08051</v>
          </cell>
          <cell r="B74" t="str">
            <v>9.25% DR. REDDYS LAB 24MAR14 NCD</v>
          </cell>
          <cell r="C74">
            <v>0</v>
          </cell>
          <cell r="D74" t="str">
            <v>N</v>
          </cell>
          <cell r="E74">
            <v>106.54193513</v>
          </cell>
          <cell r="F74">
            <v>6.3609589</v>
          </cell>
          <cell r="G74">
            <v>100.181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1.12618226</v>
          </cell>
          <cell r="N74">
            <v>0.09025</v>
          </cell>
        </row>
        <row r="75">
          <cell r="A75" t="str">
            <v>INE752E07JI1</v>
          </cell>
          <cell r="B75" t="str">
            <v>9.25% POWER GRID CORPORATION OF INDIA 26DEC2022 NCD</v>
          </cell>
          <cell r="C75">
            <v>0</v>
          </cell>
          <cell r="D75" t="str">
            <v>N</v>
          </cell>
          <cell r="E75">
            <v>110.34355355</v>
          </cell>
          <cell r="F75">
            <v>8.59289617</v>
          </cell>
          <cell r="G75">
            <v>101.7507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5.92273966</v>
          </cell>
          <cell r="N75">
            <v>0.08974333</v>
          </cell>
        </row>
        <row r="76">
          <cell r="A76" t="str">
            <v>INE020B08773</v>
          </cell>
          <cell r="B76" t="str">
            <v>9.25% REC 27AUG17 NCD</v>
          </cell>
          <cell r="C76">
            <v>0</v>
          </cell>
          <cell r="D76" t="str">
            <v>N</v>
          </cell>
          <cell r="E76">
            <v>103.22523362</v>
          </cell>
          <cell r="F76">
            <v>2.40753425</v>
          </cell>
          <cell r="G76">
            <v>100.8177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3.63791235</v>
          </cell>
          <cell r="N76">
            <v>0.0901</v>
          </cell>
        </row>
        <row r="77">
          <cell r="A77" t="str">
            <v>INE134E08EW2</v>
          </cell>
          <cell r="B77" t="str">
            <v>9.27% PFC 21AUG17 NCD</v>
          </cell>
          <cell r="C77">
            <v>0</v>
          </cell>
          <cell r="D77" t="str">
            <v>N</v>
          </cell>
          <cell r="E77">
            <v>103.33905382</v>
          </cell>
          <cell r="F77">
            <v>2.56512329</v>
          </cell>
          <cell r="G77">
            <v>100.7739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3.62039708</v>
          </cell>
          <cell r="N77">
            <v>0.0904</v>
          </cell>
        </row>
        <row r="78">
          <cell r="A78" t="str">
            <v>INE261F09GN2</v>
          </cell>
          <cell r="B78" t="str">
            <v>9.32% NABARD 16AUG2014 NCD</v>
          </cell>
          <cell r="C78">
            <v>0</v>
          </cell>
          <cell r="D78" t="str">
            <v>N</v>
          </cell>
          <cell r="E78">
            <v>103.39641036</v>
          </cell>
          <cell r="F78">
            <v>2.70663014</v>
          </cell>
          <cell r="G78">
            <v>100.6898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1.49308012</v>
          </cell>
          <cell r="N78">
            <v>0.08815</v>
          </cell>
        </row>
        <row r="79">
          <cell r="A79" t="str">
            <v>INE043D07CH4</v>
          </cell>
          <cell r="B79" t="str">
            <v>9.37% IDFC 27APR2015 NCD</v>
          </cell>
          <cell r="C79">
            <v>0</v>
          </cell>
          <cell r="D79" t="str">
            <v>N</v>
          </cell>
          <cell r="E79">
            <v>102.97711394</v>
          </cell>
          <cell r="F79">
            <v>2.23339726</v>
          </cell>
          <cell r="G79">
            <v>100.7437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2.03194567</v>
          </cell>
          <cell r="N79">
            <v>0.09013756</v>
          </cell>
        </row>
        <row r="80">
          <cell r="A80" t="str">
            <v>INE261F09GQ5</v>
          </cell>
          <cell r="B80" t="str">
            <v>9.38% NABARD 15SEP2014 NCD</v>
          </cell>
          <cell r="C80">
            <v>0</v>
          </cell>
          <cell r="D80" t="str">
            <v>N</v>
          </cell>
          <cell r="E80">
            <v>102.788656</v>
          </cell>
          <cell r="F80">
            <v>1.95309589</v>
          </cell>
          <cell r="G80">
            <v>100.8356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1.56819364</v>
          </cell>
          <cell r="N80">
            <v>0.08815</v>
          </cell>
        </row>
        <row r="81">
          <cell r="A81" t="str">
            <v>INE261F09GY9</v>
          </cell>
          <cell r="B81" t="str">
            <v>9.44% NABARD 08DEC2014 NCD</v>
          </cell>
          <cell r="C81">
            <v>0</v>
          </cell>
          <cell r="D81" t="str">
            <v>N</v>
          </cell>
          <cell r="E81">
            <v>109.55675777</v>
          </cell>
          <cell r="F81">
            <v>9.2336612</v>
          </cell>
          <cell r="G81">
            <v>100.3231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0.4361101</v>
          </cell>
          <cell r="N81">
            <v>0.08954109</v>
          </cell>
        </row>
        <row r="82">
          <cell r="A82" t="str">
            <v>INE134E08EQ4</v>
          </cell>
          <cell r="B82" t="str">
            <v>9.46% PFC LTD 02MAY15 NCD</v>
          </cell>
          <cell r="C82">
            <v>0</v>
          </cell>
          <cell r="D82" t="str">
            <v>N</v>
          </cell>
          <cell r="E82">
            <v>106.59012226</v>
          </cell>
          <cell r="F82">
            <v>5.49457534</v>
          </cell>
          <cell r="G82">
            <v>101.0955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1.99215167</v>
          </cell>
          <cell r="N82">
            <v>0.0889</v>
          </cell>
        </row>
        <row r="83">
          <cell r="A83" t="str">
            <v>INE134E08EE0</v>
          </cell>
          <cell r="B83" t="str">
            <v>9.51% PFC LTD 15APR15 NCD</v>
          </cell>
          <cell r="C83">
            <v>0</v>
          </cell>
          <cell r="D83" t="str">
            <v>N</v>
          </cell>
          <cell r="E83">
            <v>108.13627994</v>
          </cell>
          <cell r="F83">
            <v>7.00873973</v>
          </cell>
          <cell r="G83">
            <v>101.1275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1.9332494</v>
          </cell>
          <cell r="N83">
            <v>0.089</v>
          </cell>
        </row>
        <row r="84">
          <cell r="A84" t="str">
            <v>INE038A07266</v>
          </cell>
          <cell r="B84" t="str">
            <v>9.55% HINDALCO INDUSTRIES 27JUN22NCD</v>
          </cell>
          <cell r="C84">
            <v>0</v>
          </cell>
          <cell r="D84" t="str">
            <v>N</v>
          </cell>
          <cell r="E84">
            <v>104.93138387</v>
          </cell>
          <cell r="F84">
            <v>4.08164384</v>
          </cell>
          <cell r="G84">
            <v>100.8497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5.89808793</v>
          </cell>
          <cell r="N84">
            <v>0.09394507</v>
          </cell>
        </row>
        <row r="85">
          <cell r="A85" t="str">
            <v>INE001A07JG5</v>
          </cell>
          <cell r="B85" t="str">
            <v>9.58% HDFC NCD 29-08-2015</v>
          </cell>
          <cell r="C85">
            <v>0</v>
          </cell>
          <cell r="D85" t="str">
            <v>N</v>
          </cell>
          <cell r="E85">
            <v>102.9423906</v>
          </cell>
          <cell r="F85">
            <v>2.44093151</v>
          </cell>
          <cell r="G85">
            <v>100.5015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2.2787945</v>
          </cell>
          <cell r="N85">
            <v>0.0933</v>
          </cell>
        </row>
        <row r="86">
          <cell r="A86" t="str">
            <v>INE261F09GH4</v>
          </cell>
          <cell r="B86" t="str">
            <v>9.70% NABARD 16JUN2014 NCD</v>
          </cell>
          <cell r="C86">
            <v>0</v>
          </cell>
          <cell r="D86" t="str">
            <v>N</v>
          </cell>
          <cell r="E86">
            <v>105.5207878</v>
          </cell>
          <cell r="F86">
            <v>4.38493151</v>
          </cell>
          <cell r="G86">
            <v>101.1359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1.33646143</v>
          </cell>
          <cell r="N86">
            <v>0.08845</v>
          </cell>
        </row>
        <row r="87">
          <cell r="A87" t="str">
            <v>INE043D07BO2</v>
          </cell>
          <cell r="B87" t="str">
            <v>9.75% IDFC - 11-Jul-2014</v>
          </cell>
          <cell r="C87">
            <v>0</v>
          </cell>
          <cell r="D87" t="str">
            <v>N</v>
          </cell>
          <cell r="E87">
            <v>105.05253436</v>
          </cell>
          <cell r="F87">
            <v>3.79315068</v>
          </cell>
          <cell r="G87">
            <v>101.2594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1.39951701</v>
          </cell>
          <cell r="N87">
            <v>0.0881</v>
          </cell>
        </row>
        <row r="88">
          <cell r="A88" t="str">
            <v>INE090A08MR7</v>
          </cell>
          <cell r="B88" t="str">
            <v>9.80 % ICICI BANK 10FEB2013 NCD</v>
          </cell>
          <cell r="C88">
            <v>0</v>
          </cell>
          <cell r="D88" t="str">
            <v>N</v>
          </cell>
          <cell r="E88">
            <v>100.6514167</v>
          </cell>
          <cell r="F88">
            <v>0.51013699</v>
          </cell>
          <cell r="G88">
            <v>100.1413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0.18093123</v>
          </cell>
          <cell r="N88">
            <v>0.09025</v>
          </cell>
        </row>
        <row r="89">
          <cell r="A89" t="str">
            <v>INE115A07BT3</v>
          </cell>
          <cell r="B89" t="str">
            <v>9.80% LIC HOUSING FINANCE 09JAN2015 NCD</v>
          </cell>
          <cell r="C89">
            <v>0</v>
          </cell>
          <cell r="D89" t="str">
            <v>N</v>
          </cell>
          <cell r="E89">
            <v>109.65837472</v>
          </cell>
          <cell r="F89">
            <v>8.72896175</v>
          </cell>
          <cell r="G89">
            <v>100.9294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1.69450362</v>
          </cell>
          <cell r="N89">
            <v>0.0927</v>
          </cell>
        </row>
        <row r="90">
          <cell r="A90" t="str">
            <v>INE860H07250</v>
          </cell>
          <cell r="B90" t="str">
            <v>9.90% ADITYA BIRLA FINANCE 19SEP2014 NCD</v>
          </cell>
          <cell r="C90">
            <v>0</v>
          </cell>
          <cell r="D90" t="str">
            <v>N</v>
          </cell>
          <cell r="E90">
            <v>102.37239745</v>
          </cell>
          <cell r="F90">
            <v>1.92575342</v>
          </cell>
          <cell r="G90">
            <v>100.4466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1.56344671</v>
          </cell>
          <cell r="N90">
            <v>0.09575</v>
          </cell>
        </row>
        <row r="91">
          <cell r="A91" t="str">
            <v>INE115A07CJ2</v>
          </cell>
          <cell r="B91" t="str">
            <v>9.90% LIC Housing Fin. - 17-May-2014</v>
          </cell>
          <cell r="C91">
            <v>0</v>
          </cell>
          <cell r="D91" t="str">
            <v>N</v>
          </cell>
          <cell r="E91">
            <v>106.02614202</v>
          </cell>
          <cell r="F91">
            <v>5.34328767</v>
          </cell>
          <cell r="G91">
            <v>100.6829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1.25407707</v>
          </cell>
          <cell r="N91">
            <v>0.09295</v>
          </cell>
        </row>
        <row r="92">
          <cell r="A92" t="str">
            <v>INE476A16HF6</v>
          </cell>
          <cell r="B92" t="str">
            <v>CANARA BANK 26MAR2013 CD</v>
          </cell>
          <cell r="C92">
            <v>0</v>
          </cell>
          <cell r="D92" t="str">
            <v>N</v>
          </cell>
          <cell r="E92">
            <v>97.3817385495083</v>
          </cell>
          <cell r="F92">
            <v>0</v>
          </cell>
          <cell r="G92">
            <v>97.3817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0</v>
          </cell>
          <cell r="N92">
            <v>0.0846</v>
          </cell>
        </row>
        <row r="93">
          <cell r="A93" t="str">
            <v>INE483A16CJ5</v>
          </cell>
          <cell r="B93" t="str">
            <v>CENTRAL BANK OF INDIA 11MAR13 CD</v>
          </cell>
          <cell r="C93">
            <v>0</v>
          </cell>
          <cell r="D93" t="str">
            <v>N</v>
          </cell>
          <cell r="E93">
            <v>97.6795487258372</v>
          </cell>
          <cell r="F93">
            <v>0</v>
          </cell>
          <cell r="G93">
            <v>97.6795</v>
          </cell>
          <cell r="H93">
            <v>0</v>
          </cell>
          <cell r="I93">
            <v>0</v>
          </cell>
          <cell r="J93">
            <v>60</v>
          </cell>
          <cell r="K93">
            <v>0.1</v>
          </cell>
          <cell r="L93">
            <v>0.1</v>
          </cell>
          <cell r="M93">
            <v>0</v>
          </cell>
          <cell r="N93">
            <v>0.08585</v>
          </cell>
        </row>
        <row r="94">
          <cell r="A94" t="str">
            <v>INE532F14JH2</v>
          </cell>
          <cell r="B94" t="str">
            <v>EDELWEISS FINANCIAL SERVICES 29NOV13 CP</v>
          </cell>
          <cell r="C94">
            <v>0</v>
          </cell>
          <cell r="D94" t="str">
            <v>N</v>
          </cell>
          <cell r="E94">
            <v>90.3174721005617</v>
          </cell>
          <cell r="F94">
            <v>0</v>
          </cell>
          <cell r="G94">
            <v>90.3175</v>
          </cell>
          <cell r="H94">
            <v>0</v>
          </cell>
          <cell r="I94">
            <v>0</v>
          </cell>
          <cell r="J94">
            <v>60</v>
          </cell>
          <cell r="K94">
            <v>0.1</v>
          </cell>
          <cell r="L94">
            <v>0.1</v>
          </cell>
          <cell r="M94">
            <v>0</v>
          </cell>
          <cell r="N94">
            <v>0.1075</v>
          </cell>
        </row>
        <row r="95">
          <cell r="A95" t="str">
            <v>INE236A14DT9</v>
          </cell>
          <cell r="B95" t="str">
            <v>HCL INFOSYSTEMS 06MAY2013 CP</v>
          </cell>
          <cell r="C95">
            <v>0</v>
          </cell>
          <cell r="D95" t="str">
            <v>N</v>
          </cell>
          <cell r="E95">
            <v>95.8438043236611</v>
          </cell>
          <cell r="F95">
            <v>0</v>
          </cell>
          <cell r="G95">
            <v>95.8438</v>
          </cell>
          <cell r="H95">
            <v>0</v>
          </cell>
          <cell r="I95">
            <v>0</v>
          </cell>
          <cell r="J95">
            <v>60</v>
          </cell>
          <cell r="K95">
            <v>0.1</v>
          </cell>
          <cell r="L95">
            <v>0.1</v>
          </cell>
          <cell r="M95">
            <v>0</v>
          </cell>
          <cell r="N95">
            <v>0.100815</v>
          </cell>
        </row>
        <row r="96">
          <cell r="A96" t="str">
            <v>INE001A14HM3</v>
          </cell>
          <cell r="B96" t="str">
            <v>HDFC LTD 25FEB2013 CP</v>
          </cell>
          <cell r="C96">
            <v>0</v>
          </cell>
          <cell r="D96" t="str">
            <v>N</v>
          </cell>
          <cell r="E96">
            <v>97.9524187404178</v>
          </cell>
          <cell r="F96">
            <v>0</v>
          </cell>
          <cell r="G96">
            <v>97.9524</v>
          </cell>
          <cell r="H96">
            <v>0</v>
          </cell>
          <cell r="I96">
            <v>0</v>
          </cell>
          <cell r="J96">
            <v>60</v>
          </cell>
          <cell r="K96">
            <v>0.1</v>
          </cell>
          <cell r="L96">
            <v>0.1</v>
          </cell>
          <cell r="M96">
            <v>0</v>
          </cell>
          <cell r="N96">
            <v>0.0877</v>
          </cell>
        </row>
        <row r="97">
          <cell r="A97" t="str">
            <v>INE121H14AP2</v>
          </cell>
          <cell r="B97" t="str">
            <v>IL&amp;FS FINANCIAL SERVICES 29AUG2013 CP</v>
          </cell>
          <cell r="C97">
            <v>0</v>
          </cell>
          <cell r="D97" t="str">
            <v>N</v>
          </cell>
          <cell r="E97">
            <v>93.4896090269673</v>
          </cell>
          <cell r="F97">
            <v>0</v>
          </cell>
          <cell r="G97">
            <v>93.4896</v>
          </cell>
          <cell r="H97">
            <v>0</v>
          </cell>
          <cell r="I97">
            <v>0</v>
          </cell>
          <cell r="J97">
            <v>60</v>
          </cell>
          <cell r="K97">
            <v>0.1</v>
          </cell>
          <cell r="L97">
            <v>0.1</v>
          </cell>
          <cell r="M97">
            <v>0</v>
          </cell>
          <cell r="N97">
            <v>0.0934475</v>
          </cell>
        </row>
        <row r="98">
          <cell r="A98" t="str">
            <v>INE866I07230</v>
          </cell>
          <cell r="B98" t="str">
            <v>INDIA INFOLINE 11.90% 18AUG16 OPT 3 NCD</v>
          </cell>
          <cell r="C98">
            <v>0</v>
          </cell>
          <cell r="D98" t="str">
            <v>N</v>
          </cell>
          <cell r="E98">
            <v>110.30354764</v>
          </cell>
          <cell r="F98">
            <v>7.92246575</v>
          </cell>
          <cell r="G98">
            <v>102.3811</v>
          </cell>
          <cell r="H98">
            <v>0</v>
          </cell>
          <cell r="I98">
            <v>0</v>
          </cell>
          <cell r="J98">
            <v>60</v>
          </cell>
          <cell r="K98">
            <v>0.1</v>
          </cell>
          <cell r="L98">
            <v>0.1</v>
          </cell>
          <cell r="M98">
            <v>2.69567898</v>
          </cell>
          <cell r="N98">
            <v>0.1107</v>
          </cell>
        </row>
        <row r="99">
          <cell r="A99" t="str">
            <v>INE866I14CG5</v>
          </cell>
          <cell r="B99" t="str">
            <v>INDIA INFOLINE FINANCE LTD 12APR13 CP</v>
          </cell>
          <cell r="C99">
            <v>0</v>
          </cell>
          <cell r="D99" t="str">
            <v>N</v>
          </cell>
          <cell r="E99">
            <v>96.4046226148605</v>
          </cell>
          <cell r="F99">
            <v>0</v>
          </cell>
          <cell r="G99">
            <v>96.4046</v>
          </cell>
          <cell r="H99">
            <v>0</v>
          </cell>
          <cell r="I99">
            <v>0</v>
          </cell>
          <cell r="J99">
            <v>60</v>
          </cell>
          <cell r="K99">
            <v>0.1</v>
          </cell>
          <cell r="L99">
            <v>0.1</v>
          </cell>
          <cell r="M99">
            <v>0</v>
          </cell>
          <cell r="N99">
            <v>0.10235</v>
          </cell>
        </row>
        <row r="100">
          <cell r="A100" t="str">
            <v>INE237A16QD8</v>
          </cell>
          <cell r="B100" t="str">
            <v>KOTAK MAHINDRA BANK 08AUG2013 CD</v>
          </cell>
          <cell r="C100">
            <v>0</v>
          </cell>
          <cell r="D100" t="str">
            <v>N</v>
          </cell>
          <cell r="E100">
            <v>94.3228558945098</v>
          </cell>
          <cell r="F100">
            <v>0</v>
          </cell>
          <cell r="G100">
            <v>94.3229</v>
          </cell>
          <cell r="H100">
            <v>0</v>
          </cell>
          <cell r="I100">
            <v>0</v>
          </cell>
          <cell r="J100">
            <v>60</v>
          </cell>
          <cell r="K100">
            <v>0.1</v>
          </cell>
          <cell r="L100">
            <v>0.1</v>
          </cell>
          <cell r="M100">
            <v>0</v>
          </cell>
          <cell r="N100">
            <v>0.087525</v>
          </cell>
        </row>
        <row r="101">
          <cell r="A101" t="str">
            <v>INE141A16IF4</v>
          </cell>
          <cell r="B101" t="str">
            <v>ORIENTAL BANK OF COMMERCE 05AUG2013 CD</v>
          </cell>
          <cell r="C101">
            <v>0</v>
          </cell>
          <cell r="D101" t="str">
            <v>N</v>
          </cell>
          <cell r="E101">
            <v>94.4232344277978</v>
          </cell>
          <cell r="F101">
            <v>0</v>
          </cell>
          <cell r="G101">
            <v>94.4232</v>
          </cell>
          <cell r="H101">
            <v>0</v>
          </cell>
          <cell r="I101">
            <v>0</v>
          </cell>
          <cell r="J101">
            <v>60</v>
          </cell>
          <cell r="K101">
            <v>0.1</v>
          </cell>
          <cell r="L101">
            <v>0.1</v>
          </cell>
          <cell r="M101">
            <v>0</v>
          </cell>
          <cell r="N101">
            <v>0.086925</v>
          </cell>
        </row>
        <row r="102">
          <cell r="A102" t="str">
            <v>INE020B08757</v>
          </cell>
          <cell r="B102" t="str">
            <v>REC LTD. 9.40% 20JUL17 NCD</v>
          </cell>
          <cell r="C102">
            <v>0</v>
          </cell>
          <cell r="D102" t="str">
            <v>N</v>
          </cell>
          <cell r="E102">
            <v>104.72142455</v>
          </cell>
          <cell r="F102">
            <v>3.42520548</v>
          </cell>
          <cell r="G102">
            <v>101.2962</v>
          </cell>
          <cell r="H102">
            <v>0</v>
          </cell>
          <cell r="I102">
            <v>0</v>
          </cell>
          <cell r="J102">
            <v>60</v>
          </cell>
          <cell r="K102">
            <v>0.1</v>
          </cell>
          <cell r="L102">
            <v>0.1</v>
          </cell>
          <cell r="M102">
            <v>3.53456352</v>
          </cell>
          <cell r="N102">
            <v>0.0902</v>
          </cell>
        </row>
        <row r="103">
          <cell r="A103" t="str">
            <v>INE013A14IF0</v>
          </cell>
          <cell r="B103" t="str">
            <v>RELIANCE CAPITAL 28MAR2013 CP</v>
          </cell>
          <cell r="C103">
            <v>0</v>
          </cell>
          <cell r="D103" t="str">
            <v>N</v>
          </cell>
          <cell r="E103">
            <v>96.9473021026675</v>
          </cell>
          <cell r="F103">
            <v>0</v>
          </cell>
          <cell r="G103">
            <v>96.9473</v>
          </cell>
          <cell r="H103">
            <v>0</v>
          </cell>
          <cell r="I103">
            <v>0</v>
          </cell>
          <cell r="J103">
            <v>60</v>
          </cell>
          <cell r="K103">
            <v>0.1</v>
          </cell>
          <cell r="L103">
            <v>0.1</v>
          </cell>
          <cell r="M103">
            <v>0</v>
          </cell>
          <cell r="N103">
            <v>0.0974</v>
          </cell>
        </row>
        <row r="104">
          <cell r="A104" t="str">
            <v>INE013A07KX3</v>
          </cell>
          <cell r="B104" t="str">
            <v>RELIANCE CAPITAL LTD 08.25% 03MAY13 NCD</v>
          </cell>
          <cell r="C104">
            <v>0</v>
          </cell>
          <cell r="D104" t="str">
            <v>N</v>
          </cell>
          <cell r="E104">
            <v>103.76230387</v>
          </cell>
          <cell r="F104">
            <v>4.7239726</v>
          </cell>
          <cell r="G104">
            <v>99.0383</v>
          </cell>
          <cell r="H104">
            <v>0</v>
          </cell>
          <cell r="I104">
            <v>0</v>
          </cell>
          <cell r="J104">
            <v>60</v>
          </cell>
          <cell r="K104">
            <v>0.1</v>
          </cell>
          <cell r="L104">
            <v>0.1</v>
          </cell>
          <cell r="M104">
            <v>0.38304801</v>
          </cell>
          <cell r="N104">
            <v>0.101475</v>
          </cell>
        </row>
        <row r="105">
          <cell r="A105" t="str">
            <v>INE958G07643</v>
          </cell>
          <cell r="B105" t="str">
            <v>RELIGARE FINVEST 12.50% 06JUN13 NCD</v>
          </cell>
          <cell r="C105">
            <v>0</v>
          </cell>
          <cell r="D105" t="str">
            <v>N</v>
          </cell>
          <cell r="E105">
            <v>106.55149992</v>
          </cell>
          <cell r="F105">
            <v>6.02739726</v>
          </cell>
          <cell r="G105">
            <v>100.5241</v>
          </cell>
          <cell r="H105">
            <v>0</v>
          </cell>
          <cell r="I105">
            <v>0</v>
          </cell>
          <cell r="J105">
            <v>60</v>
          </cell>
          <cell r="K105">
            <v>0.1</v>
          </cell>
          <cell r="L105">
            <v>0.1</v>
          </cell>
          <cell r="M105">
            <v>0.46496212</v>
          </cell>
          <cell r="N105">
            <v>0.10776442</v>
          </cell>
        </row>
        <row r="106">
          <cell r="A106" t="str">
            <v>INE657K07106</v>
          </cell>
          <cell r="B106" t="str">
            <v>RHC HOLDING PRVT LTD 12.50% 29JAN13 NCD</v>
          </cell>
          <cell r="C106">
            <v>0</v>
          </cell>
          <cell r="D106" t="str">
            <v>N</v>
          </cell>
          <cell r="E106">
            <v>110.55081573</v>
          </cell>
          <cell r="F106">
            <v>10.38251366</v>
          </cell>
          <cell r="G106">
            <v>100.1683</v>
          </cell>
          <cell r="H106">
            <v>0</v>
          </cell>
          <cell r="I106">
            <v>0</v>
          </cell>
          <cell r="J106">
            <v>60</v>
          </cell>
          <cell r="K106">
            <v>0.1</v>
          </cell>
          <cell r="L106">
            <v>0.1</v>
          </cell>
          <cell r="M106">
            <v>0.14896562</v>
          </cell>
          <cell r="N106">
            <v>0.1035</v>
          </cell>
        </row>
        <row r="107">
          <cell r="A107" t="str">
            <v>INE722A07398</v>
          </cell>
          <cell r="B107" t="str">
            <v>SHRIRAM CITY UNION FINANCE 19JUL2013 ZCB</v>
          </cell>
          <cell r="C107">
            <v>0</v>
          </cell>
          <cell r="D107" t="str">
            <v>N</v>
          </cell>
          <cell r="E107">
            <v>103.95544276</v>
          </cell>
          <cell r="F107">
            <v>0</v>
          </cell>
          <cell r="G107">
            <v>103.9554</v>
          </cell>
          <cell r="H107">
            <v>0</v>
          </cell>
          <cell r="I107">
            <v>0</v>
          </cell>
          <cell r="J107">
            <v>60</v>
          </cell>
          <cell r="K107">
            <v>0.1</v>
          </cell>
          <cell r="L107">
            <v>0.1</v>
          </cell>
          <cell r="M107">
            <v>0.57537698</v>
          </cell>
          <cell r="N107">
            <v>0.09993402</v>
          </cell>
        </row>
        <row r="108">
          <cell r="A108" t="str">
            <v>INE037E14209</v>
          </cell>
          <cell r="B108" t="str">
            <v>TATA TELESERVICES 13MAR2013 CP</v>
          </cell>
          <cell r="C108">
            <v>0</v>
          </cell>
          <cell r="D108" t="str">
            <v>N</v>
          </cell>
          <cell r="E108">
            <v>97.4320124755686</v>
          </cell>
          <cell r="F108">
            <v>0</v>
          </cell>
          <cell r="G108">
            <v>97.432</v>
          </cell>
          <cell r="H108">
            <v>0</v>
          </cell>
          <cell r="I108">
            <v>0</v>
          </cell>
          <cell r="J108">
            <v>60</v>
          </cell>
          <cell r="K108">
            <v>0.1</v>
          </cell>
          <cell r="L108">
            <v>0.1</v>
          </cell>
          <cell r="M108">
            <v>0</v>
          </cell>
          <cell r="N108">
            <v>0.0934</v>
          </cell>
        </row>
        <row r="109">
          <cell r="A109" t="str">
            <v>INE683A16997</v>
          </cell>
          <cell r="B109" t="str">
            <v>THE SOUTH INDIAN BANK  03APR2013 CD</v>
          </cell>
          <cell r="C109">
            <v>0</v>
          </cell>
          <cell r="D109" t="str">
            <v>N</v>
          </cell>
          <cell r="E109">
            <v>97.1148120575622</v>
          </cell>
          <cell r="F109">
            <v>0</v>
          </cell>
          <cell r="G109">
            <v>97.1148</v>
          </cell>
          <cell r="H109">
            <v>0</v>
          </cell>
          <cell r="I109">
            <v>0</v>
          </cell>
          <cell r="J109">
            <v>60</v>
          </cell>
          <cell r="K109">
            <v>0.1</v>
          </cell>
          <cell r="L109">
            <v>0.1</v>
          </cell>
          <cell r="M109">
            <v>0</v>
          </cell>
          <cell r="N109">
            <v>0.08745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41</v>
      </c>
      <c r="C4" s="2" t="s">
        <v>23</v>
      </c>
      <c r="D4" s="2" t="s">
        <v>24</v>
      </c>
      <c r="E4" s="6">
        <v>41243</v>
      </c>
      <c r="F4" s="7">
        <f>+E4-I4</f>
        <v>1</v>
      </c>
      <c r="G4" s="2" t="s">
        <v>15</v>
      </c>
      <c r="H4" s="6">
        <v>41242</v>
      </c>
      <c r="I4" s="6">
        <v>41242</v>
      </c>
      <c r="J4" s="6">
        <v>41242</v>
      </c>
      <c r="K4" s="8">
        <v>0</v>
      </c>
      <c r="L4" s="8">
        <v>253400000</v>
      </c>
      <c r="M4" s="4">
        <v>99.97811438</v>
      </c>
      <c r="N4" s="3">
        <v>7.99</v>
      </c>
      <c r="O4" s="3" t="s">
        <v>16</v>
      </c>
    </row>
    <row r="5" spans="1:15" s="2" customFormat="1" ht="11.25">
      <c r="A5" s="2">
        <v>2</v>
      </c>
      <c r="B5" s="2" t="s">
        <v>42</v>
      </c>
      <c r="C5" s="2" t="s">
        <v>31</v>
      </c>
      <c r="D5" s="2" t="s">
        <v>24</v>
      </c>
      <c r="E5" s="6">
        <v>41607</v>
      </c>
      <c r="F5" s="7">
        <f aca="true" t="shared" si="0" ref="F5:F19">+E5-I5</f>
        <v>365</v>
      </c>
      <c r="G5" s="2" t="s">
        <v>15</v>
      </c>
      <c r="H5" s="6">
        <v>41242</v>
      </c>
      <c r="I5" s="6">
        <v>41242</v>
      </c>
      <c r="J5" s="6">
        <v>41242</v>
      </c>
      <c r="K5" s="8">
        <v>1000000</v>
      </c>
      <c r="L5" s="8">
        <v>90293500</v>
      </c>
      <c r="M5" s="4">
        <f>VLOOKUP(C5,'[1]Valaution291112-F'!$A$1:$I$109,9,0)</f>
        <v>0</v>
      </c>
      <c r="N5" s="3">
        <f>VLOOKUP(C5,'[1]Valaution291112-F'!$A$1:$N$109,14,0)*100</f>
        <v>10.75</v>
      </c>
      <c r="O5" s="3" t="s">
        <v>16</v>
      </c>
    </row>
    <row r="6" spans="1:15" ht="11.25">
      <c r="A6" s="2">
        <v>3</v>
      </c>
      <c r="B6" s="1" t="s">
        <v>41</v>
      </c>
      <c r="C6" s="1" t="s">
        <v>23</v>
      </c>
      <c r="D6" s="1" t="s">
        <v>25</v>
      </c>
      <c r="E6" s="6">
        <v>41243</v>
      </c>
      <c r="F6" s="7">
        <f t="shared" si="0"/>
        <v>1</v>
      </c>
      <c r="G6" s="2" t="s">
        <v>15</v>
      </c>
      <c r="H6" s="6">
        <v>41242</v>
      </c>
      <c r="I6" s="6">
        <v>41242</v>
      </c>
      <c r="J6" s="6">
        <v>41242</v>
      </c>
      <c r="K6" s="8">
        <v>0</v>
      </c>
      <c r="L6" s="8">
        <v>117900000</v>
      </c>
      <c r="M6" s="4">
        <v>99.97811438</v>
      </c>
      <c r="N6" s="3">
        <v>7.99</v>
      </c>
      <c r="O6" s="3" t="s">
        <v>16</v>
      </c>
    </row>
    <row r="7" spans="1:15" ht="11.25">
      <c r="A7" s="2">
        <v>4</v>
      </c>
      <c r="B7" s="1" t="s">
        <v>41</v>
      </c>
      <c r="C7" s="1" t="s">
        <v>23</v>
      </c>
      <c r="D7" s="1" t="s">
        <v>26</v>
      </c>
      <c r="E7" s="6">
        <v>41243</v>
      </c>
      <c r="F7" s="7">
        <f t="shared" si="0"/>
        <v>1</v>
      </c>
      <c r="G7" s="2" t="s">
        <v>15</v>
      </c>
      <c r="H7" s="6">
        <v>41242</v>
      </c>
      <c r="I7" s="6">
        <v>41242</v>
      </c>
      <c r="J7" s="6">
        <v>41242</v>
      </c>
      <c r="K7" s="8">
        <v>0</v>
      </c>
      <c r="L7" s="8">
        <v>16500000</v>
      </c>
      <c r="M7" s="4">
        <v>99.97811438</v>
      </c>
      <c r="N7" s="3">
        <v>7.99</v>
      </c>
      <c r="O7" s="3" t="s">
        <v>16</v>
      </c>
    </row>
    <row r="8" spans="1:15" ht="11.25">
      <c r="A8" s="2">
        <v>5</v>
      </c>
      <c r="B8" s="1" t="s">
        <v>41</v>
      </c>
      <c r="C8" s="1" t="s">
        <v>23</v>
      </c>
      <c r="D8" s="1" t="s">
        <v>17</v>
      </c>
      <c r="E8" s="6">
        <v>41243</v>
      </c>
      <c r="F8" s="7">
        <f t="shared" si="0"/>
        <v>1</v>
      </c>
      <c r="G8" s="2" t="s">
        <v>15</v>
      </c>
      <c r="H8" s="6">
        <v>41242</v>
      </c>
      <c r="I8" s="6">
        <v>41242</v>
      </c>
      <c r="J8" s="6">
        <v>41242</v>
      </c>
      <c r="K8" s="8">
        <v>0</v>
      </c>
      <c r="L8" s="8">
        <v>193600000</v>
      </c>
      <c r="M8" s="4">
        <v>99.97811438</v>
      </c>
      <c r="N8" s="3">
        <v>7.99</v>
      </c>
      <c r="O8" s="3" t="s">
        <v>16</v>
      </c>
    </row>
    <row r="9" spans="1:15" ht="11.25">
      <c r="A9" s="2">
        <v>6</v>
      </c>
      <c r="B9" s="1" t="s">
        <v>41</v>
      </c>
      <c r="C9" s="1" t="s">
        <v>23</v>
      </c>
      <c r="D9" s="1" t="s">
        <v>27</v>
      </c>
      <c r="E9" s="6">
        <v>41243</v>
      </c>
      <c r="F9" s="7">
        <f t="shared" si="0"/>
        <v>1</v>
      </c>
      <c r="G9" s="2" t="s">
        <v>15</v>
      </c>
      <c r="H9" s="6">
        <v>41242</v>
      </c>
      <c r="I9" s="6">
        <v>41242</v>
      </c>
      <c r="J9" s="6">
        <v>41242</v>
      </c>
      <c r="K9" s="8">
        <v>0</v>
      </c>
      <c r="L9" s="8">
        <v>8400000</v>
      </c>
      <c r="M9" s="4">
        <v>99.97811438</v>
      </c>
      <c r="N9" s="3">
        <v>7.99</v>
      </c>
      <c r="O9" s="3" t="s">
        <v>16</v>
      </c>
    </row>
    <row r="10" spans="1:15" ht="11.25">
      <c r="A10" s="2">
        <v>7</v>
      </c>
      <c r="B10" s="1" t="s">
        <v>41</v>
      </c>
      <c r="C10" s="1" t="s">
        <v>23</v>
      </c>
      <c r="D10" s="1" t="s">
        <v>18</v>
      </c>
      <c r="E10" s="6">
        <v>41243</v>
      </c>
      <c r="F10" s="7">
        <f t="shared" si="0"/>
        <v>1</v>
      </c>
      <c r="G10" s="2" t="s">
        <v>15</v>
      </c>
      <c r="H10" s="6">
        <v>41242</v>
      </c>
      <c r="I10" s="6">
        <v>41242</v>
      </c>
      <c r="J10" s="6">
        <v>41242</v>
      </c>
      <c r="K10" s="8">
        <v>0</v>
      </c>
      <c r="L10" s="8">
        <v>91900000</v>
      </c>
      <c r="M10" s="4">
        <v>99.97811438</v>
      </c>
      <c r="N10" s="3">
        <v>7.99</v>
      </c>
      <c r="O10" s="3" t="s">
        <v>16</v>
      </c>
    </row>
    <row r="11" spans="1:15" ht="11.25">
      <c r="A11" s="2">
        <v>8</v>
      </c>
      <c r="B11" s="1" t="s">
        <v>30</v>
      </c>
      <c r="C11" s="1" t="s">
        <v>29</v>
      </c>
      <c r="D11" s="1" t="s">
        <v>18</v>
      </c>
      <c r="E11" s="6">
        <v>41264</v>
      </c>
      <c r="F11" s="7">
        <f t="shared" si="0"/>
        <v>22</v>
      </c>
      <c r="G11" s="2" t="s">
        <v>15</v>
      </c>
      <c r="H11" s="6">
        <v>41242</v>
      </c>
      <c r="I11" s="6">
        <v>41242</v>
      </c>
      <c r="J11" s="6">
        <v>41242</v>
      </c>
      <c r="K11" s="8">
        <v>500000</v>
      </c>
      <c r="L11" s="8">
        <v>49754100</v>
      </c>
      <c r="M11" s="4">
        <f>VLOOKUP(C11,'[1]Valaution291112-F'!$A$1:$I$109,9,0)</f>
        <v>99.5305545454545</v>
      </c>
      <c r="N11" s="3">
        <v>8.2</v>
      </c>
      <c r="O11" s="3" t="s">
        <v>16</v>
      </c>
    </row>
    <row r="12" spans="1:15" ht="11.25">
      <c r="A12" s="2">
        <v>9</v>
      </c>
      <c r="B12" s="1" t="s">
        <v>43</v>
      </c>
      <c r="C12" s="1" t="s">
        <v>32</v>
      </c>
      <c r="D12" s="1" t="s">
        <v>18</v>
      </c>
      <c r="E12" s="6">
        <v>41302</v>
      </c>
      <c r="F12" s="7">
        <f t="shared" si="0"/>
        <v>60</v>
      </c>
      <c r="G12" s="2" t="s">
        <v>15</v>
      </c>
      <c r="H12" s="6">
        <v>41242</v>
      </c>
      <c r="I12" s="6">
        <v>41242</v>
      </c>
      <c r="J12" s="6">
        <v>41242</v>
      </c>
      <c r="K12" s="8">
        <v>2500000</v>
      </c>
      <c r="L12" s="8">
        <v>246632000</v>
      </c>
      <c r="M12" s="4">
        <f>VLOOKUP(C12,'[1]Valaution291112-F'!$A$1:$I$109,9,0)</f>
        <v>98.6745</v>
      </c>
      <c r="N12" s="3">
        <v>8.3075</v>
      </c>
      <c r="O12" s="3" t="s">
        <v>16</v>
      </c>
    </row>
    <row r="13" spans="1:15" ht="11.25">
      <c r="A13" s="2">
        <v>10</v>
      </c>
      <c r="B13" s="1" t="s">
        <v>44</v>
      </c>
      <c r="C13" s="1" t="s">
        <v>33</v>
      </c>
      <c r="D13" s="1" t="s">
        <v>18</v>
      </c>
      <c r="E13" s="6">
        <v>41247</v>
      </c>
      <c r="F13" s="7">
        <f t="shared" si="0"/>
        <v>5</v>
      </c>
      <c r="G13" s="2" t="s">
        <v>15</v>
      </c>
      <c r="H13" s="6">
        <v>41242</v>
      </c>
      <c r="I13" s="6">
        <v>41242</v>
      </c>
      <c r="J13" s="6">
        <v>41242</v>
      </c>
      <c r="K13" s="8">
        <v>5000000</v>
      </c>
      <c r="L13" s="8">
        <v>499448000</v>
      </c>
      <c r="M13" s="4">
        <f>VLOOKUP(C13,'[1]Valaution291112-F'!$A$1:$I$109,9,0)</f>
        <v>99.9114</v>
      </c>
      <c r="N13" s="3">
        <v>8.07</v>
      </c>
      <c r="O13" s="3" t="s">
        <v>16</v>
      </c>
    </row>
    <row r="14" spans="1:15" ht="11.25">
      <c r="A14" s="2">
        <v>11</v>
      </c>
      <c r="B14" s="1" t="s">
        <v>45</v>
      </c>
      <c r="C14" s="1" t="s">
        <v>34</v>
      </c>
      <c r="D14" s="1" t="s">
        <v>18</v>
      </c>
      <c r="E14" s="6">
        <v>41247</v>
      </c>
      <c r="F14" s="7">
        <f t="shared" si="0"/>
        <v>5</v>
      </c>
      <c r="G14" s="2" t="s">
        <v>15</v>
      </c>
      <c r="H14" s="6">
        <v>41242</v>
      </c>
      <c r="I14" s="6">
        <v>41242</v>
      </c>
      <c r="J14" s="6">
        <v>41242</v>
      </c>
      <c r="K14" s="8">
        <v>2500000</v>
      </c>
      <c r="L14" s="8">
        <v>249724000</v>
      </c>
      <c r="M14" s="4">
        <f>VLOOKUP(C14,'[1]Valaution291112-F'!$A$1:$I$109,9,0)</f>
        <v>99.91168</v>
      </c>
      <c r="N14" s="3">
        <v>8.07</v>
      </c>
      <c r="O14" s="3" t="s">
        <v>16</v>
      </c>
    </row>
    <row r="15" spans="1:15" ht="11.25">
      <c r="A15" s="2">
        <v>12</v>
      </c>
      <c r="B15" s="1" t="s">
        <v>46</v>
      </c>
      <c r="C15" s="1" t="s">
        <v>35</v>
      </c>
      <c r="D15" s="1" t="s">
        <v>18</v>
      </c>
      <c r="E15" s="6">
        <v>41246</v>
      </c>
      <c r="F15" s="7">
        <f t="shared" si="0"/>
        <v>4</v>
      </c>
      <c r="G15" s="2" t="s">
        <v>15</v>
      </c>
      <c r="H15" s="6">
        <v>41242</v>
      </c>
      <c r="I15" s="6">
        <v>41242</v>
      </c>
      <c r="J15" s="6">
        <v>41242</v>
      </c>
      <c r="K15" s="8">
        <v>2500000</v>
      </c>
      <c r="L15" s="8">
        <v>249768750</v>
      </c>
      <c r="M15" s="4">
        <f>VLOOKUP(C15,'[1]Valaution291112-F'!$A$1:$I$109,9,0)</f>
        <v>99.930625</v>
      </c>
      <c r="N15" s="3">
        <v>8.45</v>
      </c>
      <c r="O15" s="3" t="s">
        <v>16</v>
      </c>
    </row>
    <row r="16" spans="1:15" ht="11.25">
      <c r="A16" s="2">
        <v>13</v>
      </c>
      <c r="B16" s="1" t="s">
        <v>47</v>
      </c>
      <c r="C16" s="1" t="s">
        <v>36</v>
      </c>
      <c r="D16" s="1" t="s">
        <v>18</v>
      </c>
      <c r="E16" s="6">
        <v>41302</v>
      </c>
      <c r="F16" s="7">
        <f t="shared" si="0"/>
        <v>60</v>
      </c>
      <c r="G16" s="2" t="s">
        <v>15</v>
      </c>
      <c r="H16" s="6">
        <v>41242</v>
      </c>
      <c r="I16" s="6">
        <v>41242</v>
      </c>
      <c r="J16" s="6">
        <v>41242</v>
      </c>
      <c r="K16" s="8">
        <v>1500000</v>
      </c>
      <c r="L16" s="8">
        <v>147856350</v>
      </c>
      <c r="M16" s="4">
        <f>VLOOKUP(C16,'[1]Valaution291112-F'!$A$1:$I$109,9,0)</f>
        <v>98.5947183333333</v>
      </c>
      <c r="N16" s="3">
        <v>8.82</v>
      </c>
      <c r="O16" s="3" t="s">
        <v>16</v>
      </c>
    </row>
    <row r="17" spans="1:15" ht="11.25">
      <c r="A17" s="2">
        <v>14</v>
      </c>
      <c r="B17" s="1" t="s">
        <v>48</v>
      </c>
      <c r="C17" s="1" t="s">
        <v>37</v>
      </c>
      <c r="D17" s="1" t="s">
        <v>18</v>
      </c>
      <c r="E17" s="6">
        <v>41292</v>
      </c>
      <c r="F17" s="7">
        <f t="shared" si="0"/>
        <v>49</v>
      </c>
      <c r="G17" s="2" t="s">
        <v>28</v>
      </c>
      <c r="H17" s="6">
        <v>41242</v>
      </c>
      <c r="I17" s="6">
        <v>41243</v>
      </c>
      <c r="J17" s="6">
        <v>41242</v>
      </c>
      <c r="K17" s="8">
        <v>500000</v>
      </c>
      <c r="L17" s="8">
        <v>49376900</v>
      </c>
      <c r="M17" s="4">
        <f>VLOOKUP(C17,'[1]Valaution291112-F'!$A$1:$I$109,9,0)</f>
        <v>98.7538</v>
      </c>
      <c r="N17" s="3">
        <v>9.4001</v>
      </c>
      <c r="O17" s="3" t="s">
        <v>16</v>
      </c>
    </row>
    <row r="18" spans="1:15" ht="11.25">
      <c r="A18" s="2">
        <v>15</v>
      </c>
      <c r="B18" s="1" t="s">
        <v>41</v>
      </c>
      <c r="C18" s="1" t="s">
        <v>23</v>
      </c>
      <c r="D18" s="1" t="s">
        <v>19</v>
      </c>
      <c r="E18" s="6">
        <v>41243</v>
      </c>
      <c r="F18" s="7">
        <f t="shared" si="0"/>
        <v>1</v>
      </c>
      <c r="G18" s="2" t="s">
        <v>15</v>
      </c>
      <c r="H18" s="6">
        <v>41242</v>
      </c>
      <c r="I18" s="6">
        <v>41242</v>
      </c>
      <c r="J18" s="6">
        <v>41242</v>
      </c>
      <c r="K18" s="8">
        <v>0</v>
      </c>
      <c r="L18" s="8">
        <v>187100000</v>
      </c>
      <c r="M18" s="4">
        <v>99.97811438</v>
      </c>
      <c r="N18" s="3">
        <v>7.99</v>
      </c>
      <c r="O18" s="3" t="s">
        <v>16</v>
      </c>
    </row>
    <row r="19" spans="1:15" ht="11.25">
      <c r="A19" s="2">
        <v>16</v>
      </c>
      <c r="B19" s="1" t="s">
        <v>49</v>
      </c>
      <c r="C19" s="1" t="s">
        <v>38</v>
      </c>
      <c r="D19" s="1" t="s">
        <v>19</v>
      </c>
      <c r="E19" s="6">
        <v>41330</v>
      </c>
      <c r="F19" s="7">
        <f t="shared" si="0"/>
        <v>88</v>
      </c>
      <c r="G19" s="2" t="s">
        <v>15</v>
      </c>
      <c r="H19" s="6">
        <v>41242</v>
      </c>
      <c r="I19" s="6">
        <v>41242</v>
      </c>
      <c r="J19" s="6">
        <v>41242</v>
      </c>
      <c r="K19" s="8">
        <v>700000</v>
      </c>
      <c r="L19" s="8">
        <v>68555410</v>
      </c>
      <c r="M19" s="4">
        <v>97.9524</v>
      </c>
      <c r="N19" s="3">
        <f>VLOOKUP(C19,'[1]Valaution291112-F'!$A$1:$N$109,14,0)*100</f>
        <v>8.77</v>
      </c>
      <c r="O19" s="3" t="s">
        <v>16</v>
      </c>
    </row>
    <row r="20" spans="1:15" ht="11.25">
      <c r="A20" s="2">
        <v>17</v>
      </c>
      <c r="B20" s="1" t="s">
        <v>47</v>
      </c>
      <c r="C20" s="1" t="s">
        <v>36</v>
      </c>
      <c r="D20" s="1" t="s">
        <v>19</v>
      </c>
      <c r="E20" s="6">
        <v>41302</v>
      </c>
      <c r="F20" s="7">
        <f aca="true" t="shared" si="1" ref="F20:F27">+E20-I20</f>
        <v>60</v>
      </c>
      <c r="G20" s="2" t="s">
        <v>15</v>
      </c>
      <c r="H20" s="6">
        <v>41242</v>
      </c>
      <c r="I20" s="6">
        <v>41242</v>
      </c>
      <c r="J20" s="6">
        <v>41242</v>
      </c>
      <c r="K20" s="8">
        <v>1000000</v>
      </c>
      <c r="L20" s="8">
        <v>98570900</v>
      </c>
      <c r="M20" s="4">
        <f>VLOOKUP(C20,'[1]Valaution291112-F'!$A$1:$I$109,9,0)</f>
        <v>98.5947183333333</v>
      </c>
      <c r="N20" s="3">
        <v>8.82</v>
      </c>
      <c r="O20" s="3" t="s">
        <v>16</v>
      </c>
    </row>
    <row r="21" spans="1:15" ht="11.25">
      <c r="A21" s="2">
        <v>18</v>
      </c>
      <c r="B21" s="1" t="s">
        <v>50</v>
      </c>
      <c r="C21" s="1" t="s">
        <v>39</v>
      </c>
      <c r="D21" s="1" t="s">
        <v>19</v>
      </c>
      <c r="E21" s="6">
        <v>41250</v>
      </c>
      <c r="F21" s="7">
        <f t="shared" si="1"/>
        <v>8</v>
      </c>
      <c r="G21" s="2" t="s">
        <v>15</v>
      </c>
      <c r="H21" s="6">
        <v>41242</v>
      </c>
      <c r="I21" s="6">
        <v>41242</v>
      </c>
      <c r="J21" s="6">
        <v>41242</v>
      </c>
      <c r="K21" s="8">
        <v>2000000</v>
      </c>
      <c r="L21" s="8">
        <v>199643400</v>
      </c>
      <c r="M21" s="4">
        <f>VLOOKUP(C21,'[1]Valaution291112-F'!$A$1:$I$109,9,0)</f>
        <v>99.8439875</v>
      </c>
      <c r="N21" s="3">
        <v>8.15</v>
      </c>
      <c r="O21" s="3" t="s">
        <v>16</v>
      </c>
    </row>
    <row r="22" spans="1:15" ht="11.25">
      <c r="A22" s="2">
        <v>19</v>
      </c>
      <c r="B22" s="1" t="s">
        <v>51</v>
      </c>
      <c r="C22" s="1" t="s">
        <v>40</v>
      </c>
      <c r="D22" s="1" t="s">
        <v>19</v>
      </c>
      <c r="E22" s="6">
        <v>41323</v>
      </c>
      <c r="F22" s="7">
        <f t="shared" si="1"/>
        <v>81</v>
      </c>
      <c r="G22" s="2" t="s">
        <v>15</v>
      </c>
      <c r="H22" s="6">
        <v>41242</v>
      </c>
      <c r="I22" s="6">
        <v>41242</v>
      </c>
      <c r="J22" s="6">
        <v>41242</v>
      </c>
      <c r="K22" s="8">
        <v>500000</v>
      </c>
      <c r="L22" s="8">
        <v>49085000</v>
      </c>
      <c r="M22" s="4">
        <v>98.17</v>
      </c>
      <c r="N22" s="3">
        <v>8.4</v>
      </c>
      <c r="O22" s="3" t="s">
        <v>16</v>
      </c>
    </row>
    <row r="23" spans="1:15" ht="11.25">
      <c r="A23" s="2">
        <v>20</v>
      </c>
      <c r="B23" s="1" t="s">
        <v>41</v>
      </c>
      <c r="C23" s="1" t="s">
        <v>23</v>
      </c>
      <c r="D23" s="1" t="s">
        <v>20</v>
      </c>
      <c r="E23" s="6">
        <v>41243</v>
      </c>
      <c r="F23" s="7">
        <f t="shared" si="1"/>
        <v>1</v>
      </c>
      <c r="G23" s="2" t="s">
        <v>15</v>
      </c>
      <c r="H23" s="6">
        <v>41242</v>
      </c>
      <c r="I23" s="6">
        <v>41242</v>
      </c>
      <c r="J23" s="6">
        <v>41242</v>
      </c>
      <c r="K23" s="8">
        <v>0</v>
      </c>
      <c r="L23" s="8">
        <v>171600000</v>
      </c>
      <c r="M23" s="4">
        <v>99.97811438</v>
      </c>
      <c r="N23" s="3">
        <v>7.99</v>
      </c>
      <c r="O23" s="3" t="s">
        <v>16</v>
      </c>
    </row>
    <row r="24" spans="1:15" ht="11.25">
      <c r="A24" s="2">
        <v>21</v>
      </c>
      <c r="B24" s="1" t="s">
        <v>41</v>
      </c>
      <c r="C24" s="1" t="s">
        <v>23</v>
      </c>
      <c r="D24" s="1" t="s">
        <v>21</v>
      </c>
      <c r="E24" s="6">
        <v>41243</v>
      </c>
      <c r="F24" s="7">
        <f t="shared" si="1"/>
        <v>1</v>
      </c>
      <c r="G24" s="2" t="s">
        <v>15</v>
      </c>
      <c r="H24" s="6">
        <v>41242</v>
      </c>
      <c r="I24" s="6">
        <v>41242</v>
      </c>
      <c r="J24" s="6">
        <v>41242</v>
      </c>
      <c r="K24" s="8">
        <v>0</v>
      </c>
      <c r="L24" s="5">
        <v>57800000</v>
      </c>
      <c r="M24" s="4">
        <v>99.97811438</v>
      </c>
      <c r="N24" s="3">
        <v>7.99</v>
      </c>
      <c r="O24" s="3" t="s">
        <v>16</v>
      </c>
    </row>
    <row r="25" spans="1:15" ht="11.25">
      <c r="A25" s="2">
        <v>22</v>
      </c>
      <c r="B25" s="1" t="s">
        <v>41</v>
      </c>
      <c r="C25" s="1" t="s">
        <v>23</v>
      </c>
      <c r="D25" s="1" t="s">
        <v>22</v>
      </c>
      <c r="E25" s="6">
        <v>41243</v>
      </c>
      <c r="F25" s="7">
        <f t="shared" si="1"/>
        <v>1</v>
      </c>
      <c r="G25" s="2" t="s">
        <v>15</v>
      </c>
      <c r="H25" s="6">
        <v>41242</v>
      </c>
      <c r="I25" s="6">
        <v>41242</v>
      </c>
      <c r="J25" s="6">
        <v>41242</v>
      </c>
      <c r="K25" s="8">
        <v>0</v>
      </c>
      <c r="L25" s="5">
        <v>261800000</v>
      </c>
      <c r="M25" s="4">
        <v>99.97811438</v>
      </c>
      <c r="N25" s="3">
        <v>7.99</v>
      </c>
      <c r="O25" s="3" t="s">
        <v>16</v>
      </c>
    </row>
    <row r="26" spans="1:15" ht="11.25">
      <c r="A26" s="2">
        <v>23</v>
      </c>
      <c r="B26" s="1" t="s">
        <v>49</v>
      </c>
      <c r="C26" s="1" t="s">
        <v>38</v>
      </c>
      <c r="D26" s="1" t="s">
        <v>22</v>
      </c>
      <c r="E26" s="6">
        <v>41330</v>
      </c>
      <c r="F26" s="7">
        <f t="shared" si="1"/>
        <v>88</v>
      </c>
      <c r="G26" s="2" t="s">
        <v>15</v>
      </c>
      <c r="H26" s="6">
        <v>41242</v>
      </c>
      <c r="I26" s="6">
        <v>41242</v>
      </c>
      <c r="J26" s="6">
        <v>41242</v>
      </c>
      <c r="K26" s="8">
        <v>1800000</v>
      </c>
      <c r="L26" s="5">
        <v>176285340</v>
      </c>
      <c r="M26" s="4">
        <v>97.9524</v>
      </c>
      <c r="N26" s="3">
        <f>VLOOKUP(C26,'[1]Valaution291112-F'!$A$1:$N$109,14,0)*100</f>
        <v>8.77</v>
      </c>
      <c r="O26" s="3" t="s">
        <v>16</v>
      </c>
    </row>
    <row r="27" spans="1:15" ht="11.25">
      <c r="A27" s="2">
        <v>24</v>
      </c>
      <c r="B27" s="1" t="s">
        <v>50</v>
      </c>
      <c r="C27" s="1" t="s">
        <v>39</v>
      </c>
      <c r="D27" s="1" t="s">
        <v>22</v>
      </c>
      <c r="E27" s="6">
        <v>41250</v>
      </c>
      <c r="F27" s="7">
        <f t="shared" si="1"/>
        <v>8</v>
      </c>
      <c r="G27" s="2" t="s">
        <v>15</v>
      </c>
      <c r="H27" s="6">
        <v>41242</v>
      </c>
      <c r="I27" s="6">
        <v>41242</v>
      </c>
      <c r="J27" s="6">
        <v>41242</v>
      </c>
      <c r="K27" s="8">
        <v>500000</v>
      </c>
      <c r="L27" s="5">
        <v>49910850</v>
      </c>
      <c r="M27" s="4">
        <f>VLOOKUP(C27,'[1]Valaution291112-F'!$A$1:$I$109,9,0)</f>
        <v>99.8439875</v>
      </c>
      <c r="N27" s="3">
        <v>8.15</v>
      </c>
      <c r="O27" s="3" t="s">
        <v>16</v>
      </c>
    </row>
    <row r="28" spans="5:11" ht="11.25">
      <c r="E28" s="6"/>
      <c r="H28" s="6"/>
      <c r="I28" s="6"/>
      <c r="J28" s="6"/>
      <c r="K28" s="8"/>
    </row>
    <row r="29" ht="11.25">
      <c r="E29" s="6"/>
    </row>
    <row r="30" ht="11.25">
      <c r="E30" s="6"/>
    </row>
    <row r="31" ht="11.25">
      <c r="E31" s="6"/>
    </row>
    <row r="32" ht="11.25">
      <c r="E32" s="6"/>
    </row>
    <row r="33" ht="11.25">
      <c r="E33" s="6"/>
    </row>
    <row r="34" ht="11.25">
      <c r="E34" s="6"/>
    </row>
    <row r="35" ht="11.25">
      <c r="E35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2012-12-28T13:45:40Z</dcterms:modified>
  <cp:category/>
  <cp:version/>
  <cp:contentType/>
  <cp:contentStatus/>
</cp:coreProperties>
</file>