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<sst xmlns="http://schemas.openxmlformats.org/spreadsheetml/2006/main" count="115" uniqueCount="43">
  <si>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</si>
  <si>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</si>
  <si>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</si>
  <si>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</si>
  <si>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</si>
  <si>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</si>
  <si>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</si>
  <si>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</si>
  <si>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</si>
  <si>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</si>
  <si>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</si>
  <si>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</si>
  <si>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</si>
  <si>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</si>
  <si>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</si>
  <si>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</si>
  <si>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</si>
  <si>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</si>
  <si>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</si>
  <si>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</si>
  <si>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</si>
  <si>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</si>
  <si>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</si>
  <si>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</si>
  <si>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</si>
  <si>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</si>
  <si>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</si>
  <si>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 xml:space="preserve"> PRAMERICA DYNAMIC FUND</t>
  </si>
  <si>
    <t>0% IOB - 12-Jun-2012</t>
  </si>
  <si>
    <t>INE565A16582</t>
  </si>
  <si>
    <t xml:space="preserve"> PRAMERICA DYNAMIC MONTHLY INCOME FUND</t>
  </si>
  <si>
    <t>INTER SCHEME</t>
  </si>
  <si>
    <t>INE483A16CX6</t>
  </si>
  <si>
    <t>INE476A16EB2</t>
  </si>
  <si>
    <t>INE166A16EW5</t>
  </si>
  <si>
    <t>INE532F14GZ0</t>
  </si>
  <si>
    <t>INE242A14BZ8</t>
  </si>
  <si>
    <t>CBLO 31-MAY-2012</t>
  </si>
  <si>
    <t>0% Central Bank - 23-Aug-2012</t>
  </si>
  <si>
    <t>0% Canara Bank - 11-Jun-2012</t>
  </si>
  <si>
    <t>0% ING Vysya Bank - 05-Jun-2012</t>
  </si>
  <si>
    <t>0% Edelweiss Financial - 28-Jun-2012</t>
  </si>
  <si>
    <t>0% IOCL - 29-Jun-2012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</si>
</sst>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300512\Citi%20Valuation\Valuation_30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97.51584021</v>
          </cell>
          <cell r="F2">
            <v>0</v>
          </cell>
          <cell r="G2">
            <v>97.5158</v>
          </cell>
          <cell r="H2">
            <v>0</v>
          </cell>
          <cell r="I2">
            <v>0.11233299904127757</v>
          </cell>
        </row>
        <row r="3">
          <cell r="A3" t="str">
            <v>INE865C14181</v>
          </cell>
          <cell r="B3" t="str">
            <v>ADITYA BIRLA MONEY LTD 05JUL12 CP</v>
          </cell>
          <cell r="C3">
            <v>0</v>
          </cell>
          <cell r="D3" t="str">
            <v>A</v>
          </cell>
          <cell r="E3">
            <v>98.969541666667</v>
          </cell>
          <cell r="F3">
            <v>0</v>
          </cell>
          <cell r="G3">
            <v>98.9695</v>
          </cell>
          <cell r="H3">
            <v>0</v>
          </cell>
          <cell r="I3">
            <v>0.10858096493488363</v>
          </cell>
        </row>
        <row r="4">
          <cell r="A4" t="str">
            <v>INE428A16GG7</v>
          </cell>
          <cell r="B4" t="str">
            <v>ALLAHABAD BANK 25JUN12 CD</v>
          </cell>
          <cell r="C4">
            <v>0</v>
          </cell>
          <cell r="D4" t="str">
            <v>A</v>
          </cell>
          <cell r="E4">
            <v>99.3929761904763</v>
          </cell>
          <cell r="F4">
            <v>0</v>
          </cell>
          <cell r="G4">
            <v>99.393</v>
          </cell>
          <cell r="H4">
            <v>0</v>
          </cell>
          <cell r="I4">
            <v>0.08916673952958014</v>
          </cell>
        </row>
        <row r="5">
          <cell r="A5" t="str">
            <v>INE434A16AA1</v>
          </cell>
          <cell r="B5" t="str">
            <v>ANDHRA BANK 14JUN12 CD</v>
          </cell>
          <cell r="C5">
            <v>0</v>
          </cell>
          <cell r="D5" t="str">
            <v>A</v>
          </cell>
          <cell r="E5">
            <v>99.6698666666667</v>
          </cell>
          <cell r="F5">
            <v>0</v>
          </cell>
          <cell r="G5">
            <v>99.6699</v>
          </cell>
          <cell r="H5">
            <v>0</v>
          </cell>
          <cell r="I5">
            <v>0.08635556469471123</v>
          </cell>
        </row>
        <row r="6">
          <cell r="A6" t="str">
            <v>INE238A16OT7</v>
          </cell>
          <cell r="B6" t="str">
            <v>AXIS BANK 09JUL12 CD</v>
          </cell>
          <cell r="C6">
            <v>0</v>
          </cell>
          <cell r="D6" t="str">
            <v>A</v>
          </cell>
          <cell r="E6">
            <v>98.972754716981</v>
          </cell>
          <cell r="F6">
            <v>0</v>
          </cell>
          <cell r="G6">
            <v>98.9728</v>
          </cell>
          <cell r="H6">
            <v>0</v>
          </cell>
          <cell r="I6">
            <v>0.09713746264458253</v>
          </cell>
        </row>
        <row r="7">
          <cell r="A7" t="str">
            <v>INE238A16JV3</v>
          </cell>
          <cell r="B7" t="str">
            <v>AXIS BANK LTD 06AUG12 CD</v>
          </cell>
          <cell r="C7">
            <v>0</v>
          </cell>
          <cell r="D7" t="str">
            <v>A</v>
          </cell>
          <cell r="E7">
            <v>98.2210289156624</v>
          </cell>
          <cell r="F7">
            <v>0</v>
          </cell>
          <cell r="G7">
            <v>98.221</v>
          </cell>
          <cell r="H7">
            <v>0</v>
          </cell>
          <cell r="I7">
            <v>0.09866939641690288</v>
          </cell>
        </row>
        <row r="8">
          <cell r="A8" t="str">
            <v>INE476A16EB2</v>
          </cell>
          <cell r="B8" t="str">
            <v>CANARA BANK 11JUN12 CD</v>
          </cell>
          <cell r="C8">
            <v>0</v>
          </cell>
          <cell r="D8" t="str">
            <v>A</v>
          </cell>
          <cell r="E8">
            <v>99.736</v>
          </cell>
          <cell r="F8">
            <v>0</v>
          </cell>
          <cell r="G8">
            <v>99.736</v>
          </cell>
          <cell r="H8">
            <v>0</v>
          </cell>
          <cell r="I8">
            <v>0.08783187615304262</v>
          </cell>
        </row>
        <row r="9">
          <cell r="A9" t="str">
            <v>INE483A16CX6</v>
          </cell>
          <cell r="B9" t="str">
            <v>CENTRAL BANK OF INDIA 23AUG12 CD</v>
          </cell>
          <cell r="C9">
            <v>0</v>
          </cell>
          <cell r="D9" t="str">
            <v>A</v>
          </cell>
          <cell r="E9">
            <v>97.8154070588235</v>
          </cell>
          <cell r="F9">
            <v>0</v>
          </cell>
          <cell r="G9">
            <v>97.8154</v>
          </cell>
          <cell r="H9">
            <v>0</v>
          </cell>
          <cell r="I9">
            <v>0.09704582085805569</v>
          </cell>
        </row>
        <row r="10">
          <cell r="A10" t="str">
            <v>INE483A16AZ5</v>
          </cell>
          <cell r="B10" t="str">
            <v>CENTRAL BANK OF INDIA 26JUN12 CD</v>
          </cell>
          <cell r="C10">
            <v>0</v>
          </cell>
          <cell r="D10" t="str">
            <v>A</v>
          </cell>
          <cell r="E10">
            <v>99.3660205882348</v>
          </cell>
          <cell r="F10">
            <v>0</v>
          </cell>
          <cell r="G10">
            <v>99.366</v>
          </cell>
          <cell r="H10">
            <v>0</v>
          </cell>
          <cell r="I10">
            <v>0.08956880365697137</v>
          </cell>
        </row>
        <row r="11">
          <cell r="A11" t="str">
            <v>INE112A16BT1</v>
          </cell>
          <cell r="B11" t="str">
            <v>CORPORATION BANK 09JUL12 CD</v>
          </cell>
          <cell r="C11">
            <v>0</v>
          </cell>
          <cell r="D11" t="str">
            <v>A</v>
          </cell>
          <cell r="E11">
            <v>98.9721425531913</v>
          </cell>
          <cell r="F11">
            <v>0</v>
          </cell>
          <cell r="G11">
            <v>98.9721</v>
          </cell>
          <cell r="H11">
            <v>0</v>
          </cell>
          <cell r="I11">
            <v>0.09719595071101403</v>
          </cell>
        </row>
        <row r="12">
          <cell r="A12" t="str">
            <v>INE008I14102</v>
          </cell>
          <cell r="B12" t="str">
            <v>COX AND KINGS LIMITED 19JUL12 CP</v>
          </cell>
          <cell r="C12">
            <v>0</v>
          </cell>
          <cell r="D12" t="str">
            <v>A</v>
          </cell>
          <cell r="E12">
            <v>98.653474431307</v>
          </cell>
          <cell r="F12">
            <v>0</v>
          </cell>
          <cell r="G12">
            <v>98.6535</v>
          </cell>
          <cell r="H12">
            <v>0</v>
          </cell>
          <cell r="I12">
            <v>0.10167144683854597</v>
          </cell>
        </row>
        <row r="13">
          <cell r="A13" t="str">
            <v>INE008I14060</v>
          </cell>
          <cell r="B13" t="str">
            <v>COX AND KINGS LTD 18JUL12 CP</v>
          </cell>
          <cell r="C13">
            <v>0</v>
          </cell>
          <cell r="D13" t="str">
            <v>A</v>
          </cell>
          <cell r="E13">
            <v>98.6528422365736</v>
          </cell>
          <cell r="F13">
            <v>0</v>
          </cell>
          <cell r="G13">
            <v>98.6528</v>
          </cell>
          <cell r="H13">
            <v>0</v>
          </cell>
          <cell r="I13">
            <v>0.10383899669938193</v>
          </cell>
        </row>
        <row r="14">
          <cell r="A14" t="str">
            <v>INE137G14103</v>
          </cell>
          <cell r="B14" t="str">
            <v>DECCAN CHRONICLE HOLDING LTD 25JUN12 CP</v>
          </cell>
          <cell r="C14">
            <v>0</v>
          </cell>
          <cell r="D14" t="str">
            <v>A</v>
          </cell>
          <cell r="E14">
            <v>99.0727528089888</v>
          </cell>
          <cell r="F14">
            <v>0</v>
          </cell>
          <cell r="G14">
            <v>99.0728</v>
          </cell>
          <cell r="H14">
            <v>0</v>
          </cell>
          <cell r="I14">
            <v>0.13664512799865708</v>
          </cell>
        </row>
        <row r="15">
          <cell r="A15" t="str">
            <v>INE680A16472</v>
          </cell>
          <cell r="B15" t="str">
            <v>DHANLAXMI BANK 21JUN12 CD</v>
          </cell>
          <cell r="C15">
            <v>0</v>
          </cell>
          <cell r="D15" t="str">
            <v>A</v>
          </cell>
          <cell r="E15">
            <v>99.3312719294627</v>
          </cell>
          <cell r="F15">
            <v>0</v>
          </cell>
          <cell r="G15">
            <v>99.3313</v>
          </cell>
          <cell r="H15">
            <v>0</v>
          </cell>
          <cell r="I15">
            <v>0.11701381170341588</v>
          </cell>
        </row>
        <row r="16">
          <cell r="A16" t="str">
            <v>INE532F14HA1</v>
          </cell>
          <cell r="B16" t="str">
            <v>EDELWEISS FIN SERVICES LTD 26JUN12 CP</v>
          </cell>
          <cell r="C16">
            <v>0</v>
          </cell>
          <cell r="D16" t="str">
            <v>A</v>
          </cell>
          <cell r="E16">
            <v>99.2567661971833</v>
          </cell>
          <cell r="F16">
            <v>0</v>
          </cell>
          <cell r="G16">
            <v>99.2568</v>
          </cell>
          <cell r="H16">
            <v>0</v>
          </cell>
          <cell r="I16">
            <v>0.10511987801616385</v>
          </cell>
        </row>
        <row r="17">
          <cell r="A17" t="str">
            <v>INE532F14HJ2</v>
          </cell>
          <cell r="B17" t="str">
            <v>EDELWEISS FIN SERVICES LTD 27JUL12 CP</v>
          </cell>
          <cell r="C17">
            <v>0</v>
          </cell>
          <cell r="D17" t="str">
            <v>A</v>
          </cell>
          <cell r="E17">
            <v>98.3192027397264</v>
          </cell>
          <cell r="F17">
            <v>0</v>
          </cell>
          <cell r="G17">
            <v>98.3192</v>
          </cell>
          <cell r="H17">
            <v>0</v>
          </cell>
          <cell r="I17">
            <v>0.10946996822675334</v>
          </cell>
        </row>
        <row r="18">
          <cell r="A18" t="str">
            <v>INE532F14GZ0</v>
          </cell>
          <cell r="B18" t="str">
            <v>EDELWEISS FIN SERVICES LTD 28JUN12 CP</v>
          </cell>
          <cell r="C18">
            <v>0</v>
          </cell>
          <cell r="D18" t="str">
            <v>A</v>
          </cell>
          <cell r="E18">
            <v>99.2198</v>
          </cell>
          <cell r="F18">
            <v>0</v>
          </cell>
          <cell r="G18">
            <v>99.2198</v>
          </cell>
          <cell r="H18">
            <v>0</v>
          </cell>
          <cell r="I18">
            <v>0.10250438204586385</v>
          </cell>
        </row>
        <row r="19">
          <cell r="A19" t="str">
            <v>INE514E14DL8</v>
          </cell>
          <cell r="B19" t="str">
            <v>EXIM BANK 24JUL2012 CD</v>
          </cell>
          <cell r="C19">
            <v>0</v>
          </cell>
          <cell r="D19" t="str">
            <v>A</v>
          </cell>
          <cell r="E19">
            <v>98.6278389610392</v>
          </cell>
          <cell r="F19">
            <v>0</v>
          </cell>
          <cell r="G19">
            <v>98.6278</v>
          </cell>
          <cell r="H19">
            <v>0</v>
          </cell>
          <cell r="I19">
            <v>0.09403827869993565</v>
          </cell>
        </row>
        <row r="20">
          <cell r="A20" t="str">
            <v>INE535H14AV1</v>
          </cell>
          <cell r="B20" t="str">
            <v>FULLERTON INDIA CREDIT CO.LTD 04JUN12 CP</v>
          </cell>
          <cell r="C20">
            <v>0</v>
          </cell>
          <cell r="D20" t="str">
            <v>A</v>
          </cell>
          <cell r="E20">
            <v>99.871202914383</v>
          </cell>
          <cell r="F20">
            <v>0</v>
          </cell>
          <cell r="G20">
            <v>99.8712</v>
          </cell>
          <cell r="H20">
            <v>0</v>
          </cell>
          <cell r="I20">
            <v>0.11767890762891979</v>
          </cell>
        </row>
        <row r="21">
          <cell r="A21" t="str">
            <v>INE090A16NI7</v>
          </cell>
          <cell r="B21" t="str">
            <v>ICICI BANK LTD 05JUN12 CD</v>
          </cell>
          <cell r="C21">
            <v>0</v>
          </cell>
          <cell r="D21" t="str">
            <v>A</v>
          </cell>
          <cell r="E21">
            <v>99.8551221891788</v>
          </cell>
          <cell r="F21">
            <v>0</v>
          </cell>
          <cell r="G21">
            <v>99.8551</v>
          </cell>
          <cell r="H21">
            <v>0</v>
          </cell>
          <cell r="I21">
            <v>0.10591424814353383</v>
          </cell>
        </row>
        <row r="22">
          <cell r="A22" t="str">
            <v>INE090A16OO3</v>
          </cell>
          <cell r="B22" t="str">
            <v>ICICI BANK LTD 17JUL12 CD</v>
          </cell>
          <cell r="C22">
            <v>0</v>
          </cell>
          <cell r="D22" t="str">
            <v>A</v>
          </cell>
          <cell r="E22">
            <v>98.7594203125</v>
          </cell>
          <cell r="F22">
            <v>0</v>
          </cell>
          <cell r="G22">
            <v>98.7594</v>
          </cell>
          <cell r="H22">
            <v>0</v>
          </cell>
          <cell r="I22">
            <v>0.0975531147511262</v>
          </cell>
        </row>
        <row r="23">
          <cell r="A23" t="str">
            <v>INE849D14CN8</v>
          </cell>
          <cell r="B23" t="str">
            <v>ICICI SECURITIES PRIMARY DEALERSHIP LTD 13JUN2012 CP</v>
          </cell>
          <cell r="C23">
            <v>0</v>
          </cell>
          <cell r="D23" t="str">
            <v>A</v>
          </cell>
          <cell r="E23">
            <v>99.6762000000001</v>
          </cell>
          <cell r="F23">
            <v>0</v>
          </cell>
          <cell r="G23">
            <v>99.6762</v>
          </cell>
          <cell r="H23">
            <v>0</v>
          </cell>
          <cell r="I23">
            <v>0.0912084097538334</v>
          </cell>
        </row>
        <row r="24">
          <cell r="A24" t="str">
            <v>INE008A16GX2</v>
          </cell>
          <cell r="B24" t="str">
            <v>IDBI BANK 05JUN12 CD</v>
          </cell>
          <cell r="C24">
            <v>0</v>
          </cell>
          <cell r="D24" t="str">
            <v>A</v>
          </cell>
          <cell r="E24">
            <v>99.8837857142857</v>
          </cell>
          <cell r="F24">
            <v>0</v>
          </cell>
          <cell r="G24">
            <v>99.8838</v>
          </cell>
          <cell r="H24">
            <v>0</v>
          </cell>
          <cell r="I24">
            <v>0.08493513533229079</v>
          </cell>
        </row>
        <row r="25">
          <cell r="A25" t="str">
            <v>INE008A16HO9</v>
          </cell>
          <cell r="B25" t="str">
            <v>IDBI BANK 26JUN12 CD</v>
          </cell>
          <cell r="C25">
            <v>0</v>
          </cell>
          <cell r="D25" t="str">
            <v>A</v>
          </cell>
          <cell r="E25">
            <v>99.3509533333329</v>
          </cell>
          <cell r="F25">
            <v>0</v>
          </cell>
          <cell r="G25">
            <v>99.351</v>
          </cell>
          <cell r="H25">
            <v>0</v>
          </cell>
          <cell r="I25">
            <v>0.0917114165588565</v>
          </cell>
        </row>
        <row r="26">
          <cell r="A26" t="str">
            <v>INE008A16HS0</v>
          </cell>
          <cell r="B26" t="str">
            <v>IDBI BANK LTD 06JUL12 CD</v>
          </cell>
          <cell r="C26">
            <v>0</v>
          </cell>
          <cell r="D26" t="str">
            <v>A</v>
          </cell>
          <cell r="E26">
            <v>99.0634857142858</v>
          </cell>
          <cell r="F26">
            <v>0</v>
          </cell>
          <cell r="G26">
            <v>99.0635</v>
          </cell>
          <cell r="H26">
            <v>0</v>
          </cell>
          <cell r="I26">
            <v>0.09584978983173502</v>
          </cell>
        </row>
        <row r="27">
          <cell r="A27" t="str">
            <v>INE494M14155</v>
          </cell>
          <cell r="B27" t="str">
            <v>IFCI FACTORS LTD 28JUN12 CP</v>
          </cell>
          <cell r="C27">
            <v>0</v>
          </cell>
          <cell r="D27" t="str">
            <v>A</v>
          </cell>
          <cell r="E27">
            <v>99.2219684210529</v>
          </cell>
          <cell r="F27">
            <v>0</v>
          </cell>
          <cell r="G27">
            <v>99.222</v>
          </cell>
          <cell r="H27">
            <v>0</v>
          </cell>
          <cell r="I27">
            <v>0.10221725621667366</v>
          </cell>
        </row>
        <row r="28">
          <cell r="A28" t="str">
            <v>INE866I14BY0</v>
          </cell>
          <cell r="B28" t="str">
            <v>INDIA INFOLINE FINANCE LTD 26JUN12 CP</v>
          </cell>
          <cell r="C28">
            <v>0</v>
          </cell>
          <cell r="D28" t="str">
            <v>A</v>
          </cell>
          <cell r="E28">
            <v>99.2442068965517</v>
          </cell>
          <cell r="F28">
            <v>0</v>
          </cell>
          <cell r="G28">
            <v>99.2442</v>
          </cell>
          <cell r="H28">
            <v>0</v>
          </cell>
          <cell r="I28">
            <v>0.10690974058418382</v>
          </cell>
        </row>
        <row r="29">
          <cell r="A29" t="str">
            <v>INE866I14CA8</v>
          </cell>
          <cell r="B29" t="str">
            <v>INDIA INFOLINE FINANCE LTD 27JUN12 CP</v>
          </cell>
          <cell r="C29">
            <v>0</v>
          </cell>
          <cell r="D29" t="str">
            <v>A</v>
          </cell>
          <cell r="E29">
            <v>99.2185954545453</v>
          </cell>
          <cell r="F29">
            <v>0</v>
          </cell>
          <cell r="G29">
            <v>99.2186</v>
          </cell>
          <cell r="H29">
            <v>0</v>
          </cell>
          <cell r="I29">
            <v>0.10646625030106757</v>
          </cell>
        </row>
        <row r="30">
          <cell r="A30" t="str">
            <v>INE562A16AU7</v>
          </cell>
          <cell r="B30" t="str">
            <v>INDIAN BANK 14JUN12 CD</v>
          </cell>
          <cell r="C30">
            <v>0</v>
          </cell>
          <cell r="D30" t="str">
            <v>A</v>
          </cell>
          <cell r="E30">
            <v>99.6717</v>
          </cell>
          <cell r="F30">
            <v>0</v>
          </cell>
          <cell r="G30">
            <v>99.6717</v>
          </cell>
          <cell r="H30">
            <v>0</v>
          </cell>
          <cell r="I30">
            <v>0.08587442573970311</v>
          </cell>
        </row>
        <row r="31">
          <cell r="A31" t="str">
            <v>INE242A14BZ8</v>
          </cell>
          <cell r="B31" t="str">
            <v>INDIAN OIL CORPORATION LTD 29JUN12 CP</v>
          </cell>
          <cell r="C31">
            <v>0</v>
          </cell>
          <cell r="D31" t="str">
            <v>A</v>
          </cell>
          <cell r="E31">
            <v>99.2901766666667</v>
          </cell>
          <cell r="F31">
            <v>0</v>
          </cell>
          <cell r="G31">
            <v>99.2902</v>
          </cell>
          <cell r="H31">
            <v>0</v>
          </cell>
          <cell r="I31">
            <v>0.08997852187659816</v>
          </cell>
        </row>
        <row r="32">
          <cell r="A32" t="str">
            <v>INE565A16582</v>
          </cell>
          <cell r="B32" t="str">
            <v>INDIAN OVERSEAS BANK 12JUN12 CD</v>
          </cell>
          <cell r="C32">
            <v>0</v>
          </cell>
          <cell r="D32" t="str">
            <v>A</v>
          </cell>
          <cell r="E32">
            <v>99.7200666666668</v>
          </cell>
          <cell r="F32">
            <v>0</v>
          </cell>
          <cell r="G32">
            <v>99.7201</v>
          </cell>
          <cell r="H32">
            <v>0</v>
          </cell>
          <cell r="I32">
            <v>0.08538541111636798</v>
          </cell>
        </row>
        <row r="33">
          <cell r="A33" t="str">
            <v>INE166A16EW5</v>
          </cell>
          <cell r="B33" t="str">
            <v>ING VYASA BANK 05JUN12 CD</v>
          </cell>
          <cell r="C33">
            <v>0</v>
          </cell>
          <cell r="D33" t="str">
            <v>A</v>
          </cell>
          <cell r="E33">
            <v>99.8806388888888</v>
          </cell>
          <cell r="F33">
            <v>0</v>
          </cell>
          <cell r="G33">
            <v>99.8806</v>
          </cell>
          <cell r="H33">
            <v>0</v>
          </cell>
          <cell r="I33">
            <v>0.08723773904581185</v>
          </cell>
        </row>
        <row r="34">
          <cell r="A34" t="str">
            <v>INE166A16FG5</v>
          </cell>
          <cell r="B34" t="str">
            <v>ING VYASA BANK 07AUG12 CD</v>
          </cell>
          <cell r="C34">
            <v>0</v>
          </cell>
          <cell r="D34" t="str">
            <v>A</v>
          </cell>
          <cell r="E34">
            <v>98.2008590909094</v>
          </cell>
          <cell r="F34">
            <v>0</v>
          </cell>
          <cell r="G34">
            <v>98.2009</v>
          </cell>
          <cell r="H34">
            <v>0</v>
          </cell>
          <cell r="I34">
            <v>0.09834082408738526</v>
          </cell>
        </row>
        <row r="35">
          <cell r="A35" t="str">
            <v>INE523H14EC9</v>
          </cell>
          <cell r="B35" t="str">
            <v>JM FINANCIAL PRODUCTS LTD 31JUL12 CP</v>
          </cell>
          <cell r="C35">
            <v>0</v>
          </cell>
          <cell r="D35" t="str">
            <v>A</v>
          </cell>
          <cell r="E35">
            <v>98.2140656716418</v>
          </cell>
          <cell r="F35">
            <v>0</v>
          </cell>
          <cell r="G35">
            <v>98.2141</v>
          </cell>
          <cell r="H35">
            <v>0</v>
          </cell>
          <cell r="I35">
            <v>0.10880649614828468</v>
          </cell>
        </row>
        <row r="36">
          <cell r="A36" t="str">
            <v>INE846E14195</v>
          </cell>
          <cell r="B36" t="str">
            <v>KARVY STOCK BROKING LTD 25JUN12 CP</v>
          </cell>
          <cell r="C36">
            <v>0</v>
          </cell>
          <cell r="D36" t="str">
            <v>A</v>
          </cell>
          <cell r="E36">
            <v>99.0415109890113</v>
          </cell>
          <cell r="F36">
            <v>0</v>
          </cell>
          <cell r="G36">
            <v>99.0415</v>
          </cell>
          <cell r="H36">
            <v>0</v>
          </cell>
          <cell r="I36">
            <v>0.1412936800003753</v>
          </cell>
        </row>
        <row r="37">
          <cell r="A37" t="str">
            <v>INE087A14939</v>
          </cell>
          <cell r="B37" t="str">
            <v>KESORAM INDUSTRIES LTD 25JUN12 CP</v>
          </cell>
          <cell r="C37">
            <v>0</v>
          </cell>
          <cell r="D37" t="str">
            <v>A</v>
          </cell>
          <cell r="E37">
            <v>99.2739583333338</v>
          </cell>
          <cell r="F37">
            <v>0</v>
          </cell>
          <cell r="G37">
            <v>99.274</v>
          </cell>
          <cell r="H37">
            <v>0</v>
          </cell>
          <cell r="I37">
            <v>0.10677733124868563</v>
          </cell>
        </row>
        <row r="38">
          <cell r="A38" t="str">
            <v>INE087A14962</v>
          </cell>
          <cell r="B38" t="str">
            <v>KESORAM INDUSTRIES LTD 26JUN12 CP</v>
          </cell>
          <cell r="C38">
            <v>0</v>
          </cell>
          <cell r="D38" t="str">
            <v>A</v>
          </cell>
          <cell r="E38">
            <v>99.3101462686569</v>
          </cell>
          <cell r="F38">
            <v>0</v>
          </cell>
          <cell r="G38">
            <v>99.3101</v>
          </cell>
          <cell r="H38">
            <v>0</v>
          </cell>
          <cell r="I38">
            <v>0.09751757940649496</v>
          </cell>
        </row>
        <row r="39">
          <cell r="A39" t="str">
            <v>INE410J14033</v>
          </cell>
          <cell r="B39" t="str">
            <v>KOTAK COMMODITY SERVICE 23JUL12 CP</v>
          </cell>
          <cell r="C39">
            <v>0</v>
          </cell>
          <cell r="D39" t="str">
            <v>A</v>
          </cell>
          <cell r="E39">
            <v>98.4872033333332</v>
          </cell>
          <cell r="F39">
            <v>0</v>
          </cell>
          <cell r="G39">
            <v>98.4872</v>
          </cell>
          <cell r="H39">
            <v>0</v>
          </cell>
          <cell r="I39">
            <v>0.10578345525160723</v>
          </cell>
        </row>
        <row r="40">
          <cell r="A40" t="str">
            <v>INE175K14AR8</v>
          </cell>
          <cell r="B40" t="str">
            <v>MORGAN STANL IND CAP PVT LTD 16AUG12 CP</v>
          </cell>
          <cell r="C40">
            <v>0</v>
          </cell>
          <cell r="D40" t="str">
            <v>A</v>
          </cell>
          <cell r="E40">
            <v>97.8208144444443</v>
          </cell>
          <cell r="F40">
            <v>0</v>
          </cell>
          <cell r="G40">
            <v>97.8208</v>
          </cell>
          <cell r="H40">
            <v>0</v>
          </cell>
          <cell r="I40">
            <v>0.1056002816396807</v>
          </cell>
        </row>
        <row r="41">
          <cell r="A41" t="str">
            <v>INE549K14267</v>
          </cell>
          <cell r="B41" t="str">
            <v>MUTHOOT FINCORP 14JUN12 CP</v>
          </cell>
          <cell r="C41">
            <v>0</v>
          </cell>
          <cell r="D41" t="str">
            <v>A</v>
          </cell>
          <cell r="E41">
            <v>99.5434298270761</v>
          </cell>
          <cell r="F41">
            <v>0</v>
          </cell>
          <cell r="G41">
            <v>99.5434</v>
          </cell>
          <cell r="H41">
            <v>0</v>
          </cell>
          <cell r="I41">
            <v>0.11958033465301172</v>
          </cell>
        </row>
        <row r="42">
          <cell r="A42" t="str">
            <v>INE492E14446</v>
          </cell>
          <cell r="B42" t="str">
            <v>NATIONAL ENGINEERING IND LTD 26JUN12 CD</v>
          </cell>
          <cell r="C42">
            <v>0</v>
          </cell>
          <cell r="D42" t="str">
            <v>A</v>
          </cell>
          <cell r="E42">
            <v>99.2979543859653</v>
          </cell>
          <cell r="F42">
            <v>0</v>
          </cell>
          <cell r="G42">
            <v>99.298</v>
          </cell>
          <cell r="H42">
            <v>0</v>
          </cell>
          <cell r="I42">
            <v>0.09925320629026745</v>
          </cell>
        </row>
        <row r="43">
          <cell r="A43" t="str">
            <v>INE557F14AP1</v>
          </cell>
          <cell r="B43" t="str">
            <v>NATIONAL HOUSING BANK 25JUN12 CP</v>
          </cell>
          <cell r="C43">
            <v>0</v>
          </cell>
          <cell r="D43" t="str">
            <v>A</v>
          </cell>
          <cell r="E43">
            <v>99.3894230769234</v>
          </cell>
          <cell r="F43">
            <v>0</v>
          </cell>
          <cell r="G43">
            <v>99.3894</v>
          </cell>
          <cell r="H43">
            <v>0</v>
          </cell>
          <cell r="I43">
            <v>0.0896918686208577</v>
          </cell>
        </row>
        <row r="44">
          <cell r="A44" t="str">
            <v>INE141A16HA7</v>
          </cell>
          <cell r="B44" t="str">
            <v>ORIENTAL BANK OF COMMERCE 18JUN12 CD</v>
          </cell>
          <cell r="C44">
            <v>0</v>
          </cell>
          <cell r="D44" t="str">
            <v>A</v>
          </cell>
          <cell r="E44">
            <v>99.5625389830505</v>
          </cell>
          <cell r="F44">
            <v>0</v>
          </cell>
          <cell r="G44">
            <v>99.5625</v>
          </cell>
          <cell r="H44">
            <v>0</v>
          </cell>
          <cell r="I44">
            <v>0.08909713812795354</v>
          </cell>
        </row>
        <row r="45">
          <cell r="A45" t="str">
            <v>INE141A16EB2</v>
          </cell>
          <cell r="B45" t="str">
            <v>ORIENTAL BANK OF COMMERCE 20JUN12 CD</v>
          </cell>
          <cell r="C45">
            <v>0</v>
          </cell>
          <cell r="D45" t="str">
            <v>A</v>
          </cell>
          <cell r="E45">
            <v>99.5189655172412</v>
          </cell>
          <cell r="F45">
            <v>0</v>
          </cell>
          <cell r="G45">
            <v>99.519</v>
          </cell>
          <cell r="H45">
            <v>0</v>
          </cell>
          <cell r="I45">
            <v>0.08821312867070771</v>
          </cell>
        </row>
        <row r="46">
          <cell r="A46" t="str">
            <v>INE608A16CD0</v>
          </cell>
          <cell r="B46" t="str">
            <v>PUNJAB &amp; SIND BANK 01JUN12 CD</v>
          </cell>
          <cell r="C46">
            <v>0</v>
          </cell>
          <cell r="D46" t="str">
            <v>A</v>
          </cell>
          <cell r="E46">
            <v>99.9763555555556</v>
          </cell>
          <cell r="F46">
            <v>0</v>
          </cell>
          <cell r="G46">
            <v>99.9764</v>
          </cell>
          <cell r="H46">
            <v>0</v>
          </cell>
          <cell r="I46">
            <v>0.08632263272899998</v>
          </cell>
        </row>
        <row r="47">
          <cell r="A47" t="str">
            <v>INE608A16CS8</v>
          </cell>
          <cell r="B47" t="str">
            <v>PUNJAB &amp; SIND BANK 06JUN12 CD</v>
          </cell>
          <cell r="C47">
            <v>0</v>
          </cell>
          <cell r="D47" t="str">
            <v>A</v>
          </cell>
          <cell r="E47">
            <v>99.84748</v>
          </cell>
          <cell r="F47">
            <v>0</v>
          </cell>
          <cell r="G47">
            <v>99.8475</v>
          </cell>
          <cell r="H47">
            <v>0</v>
          </cell>
          <cell r="I47">
            <v>0.09292472879635749</v>
          </cell>
        </row>
        <row r="48">
          <cell r="A48" t="str">
            <v>INE608A16CY6</v>
          </cell>
          <cell r="B48" t="str">
            <v>PUNJAB AND SIND BANK 21JUN12 CD</v>
          </cell>
          <cell r="C48">
            <v>0</v>
          </cell>
          <cell r="D48" t="str">
            <v>A</v>
          </cell>
          <cell r="E48">
            <v>99.4901000000001</v>
          </cell>
          <cell r="F48">
            <v>0</v>
          </cell>
          <cell r="G48">
            <v>99.4901</v>
          </cell>
          <cell r="H48">
            <v>0</v>
          </cell>
          <cell r="I48">
            <v>0.08907969354785966</v>
          </cell>
        </row>
        <row r="49">
          <cell r="A49" t="str">
            <v>INE891D14EQ9</v>
          </cell>
          <cell r="B49" t="str">
            <v>REDINGTON (INDIA) LTD 21JUN12 CP</v>
          </cell>
          <cell r="C49">
            <v>0</v>
          </cell>
          <cell r="D49" t="str">
            <v>A</v>
          </cell>
          <cell r="E49">
            <v>99.4546517241378</v>
          </cell>
          <cell r="F49">
            <v>0</v>
          </cell>
          <cell r="G49">
            <v>99.4547</v>
          </cell>
          <cell r="H49">
            <v>0</v>
          </cell>
          <cell r="I49">
            <v>0.09530647636358693</v>
          </cell>
        </row>
        <row r="50">
          <cell r="A50" t="str">
            <v>INE013A14HT3</v>
          </cell>
          <cell r="B50" t="str">
            <v>RELIANCE CAPITAL LTD 04JUN12 CP</v>
          </cell>
          <cell r="C50">
            <v>0</v>
          </cell>
          <cell r="D50" t="str">
            <v>A</v>
          </cell>
          <cell r="E50">
            <v>99.8946153846154</v>
          </cell>
          <cell r="F50">
            <v>0</v>
          </cell>
          <cell r="G50">
            <v>99.8946</v>
          </cell>
          <cell r="H50">
            <v>0</v>
          </cell>
          <cell r="I50">
            <v>0.09626490994353623</v>
          </cell>
        </row>
        <row r="51">
          <cell r="A51" t="str">
            <v>INE013A14IN4</v>
          </cell>
          <cell r="B51" t="str">
            <v>RELIANCE CAPITAL LTD 30JUL12 CP</v>
          </cell>
          <cell r="C51">
            <v>0</v>
          </cell>
          <cell r="D51" t="str">
            <v>A</v>
          </cell>
          <cell r="E51">
            <v>98.3060909090908</v>
          </cell>
          <cell r="F51">
            <v>0</v>
          </cell>
          <cell r="G51">
            <v>98.3061</v>
          </cell>
          <cell r="H51">
            <v>0</v>
          </cell>
          <cell r="I51">
            <v>0.1048217210253388</v>
          </cell>
        </row>
        <row r="52">
          <cell r="A52" t="str">
            <v>INE958G14GQ4</v>
          </cell>
          <cell r="B52" t="str">
            <v>RELIGARE FINVEST LTD 19JUN12 CP</v>
          </cell>
          <cell r="C52">
            <v>0</v>
          </cell>
          <cell r="D52" t="str">
            <v>A</v>
          </cell>
          <cell r="E52">
            <v>99.4831269230769</v>
          </cell>
          <cell r="F52">
            <v>0</v>
          </cell>
          <cell r="G52">
            <v>99.4831</v>
          </cell>
          <cell r="H52">
            <v>0</v>
          </cell>
          <cell r="I52">
            <v>0.09980992911322609</v>
          </cell>
        </row>
        <row r="53">
          <cell r="A53" t="str">
            <v>INE958G14GV4</v>
          </cell>
          <cell r="B53" t="str">
            <v>RELIGARE FINVEST LTD 28JUN12 CP</v>
          </cell>
          <cell r="C53">
            <v>0</v>
          </cell>
          <cell r="D53" t="str">
            <v>A</v>
          </cell>
          <cell r="E53">
            <v>99.168465116279</v>
          </cell>
          <cell r="F53">
            <v>0</v>
          </cell>
          <cell r="G53">
            <v>99.1685</v>
          </cell>
          <cell r="H53">
            <v>0</v>
          </cell>
          <cell r="I53">
            <v>0.10930542436128009</v>
          </cell>
        </row>
        <row r="54">
          <cell r="A54" t="str">
            <v>INE958G14HE8</v>
          </cell>
          <cell r="B54" t="str">
            <v>RELIGARE FINVEST LTD 31MAY12 CP</v>
          </cell>
          <cell r="C54">
            <v>0</v>
          </cell>
          <cell r="D54" t="str">
            <v>A</v>
          </cell>
          <cell r="E54">
            <v>100</v>
          </cell>
          <cell r="F54">
            <v>0</v>
          </cell>
          <cell r="G54">
            <v>100</v>
          </cell>
          <cell r="H54">
            <v>0</v>
          </cell>
          <cell r="I54" t="e">
            <v>#NUM!</v>
          </cell>
        </row>
        <row r="55">
          <cell r="A55" t="str">
            <v>INE945G14992</v>
          </cell>
          <cell r="B55" t="str">
            <v>RELIGARE SECURITIES LTD 31MAY12 CP</v>
          </cell>
          <cell r="C55">
            <v>0</v>
          </cell>
          <cell r="D55" t="str">
            <v>A</v>
          </cell>
          <cell r="E55">
            <v>100</v>
          </cell>
          <cell r="F55">
            <v>0</v>
          </cell>
          <cell r="G55">
            <v>100</v>
          </cell>
          <cell r="H55">
            <v>0</v>
          </cell>
          <cell r="I55" t="e">
            <v>#NUM!</v>
          </cell>
        </row>
        <row r="56">
          <cell r="A56" t="str">
            <v>INE657K14391</v>
          </cell>
          <cell r="B56" t="str">
            <v>RHC HOLDING PRIVATE LTD 31MAY12 CP</v>
          </cell>
          <cell r="C56">
            <v>0</v>
          </cell>
          <cell r="D56" t="str">
            <v>A</v>
          </cell>
          <cell r="E56">
            <v>100</v>
          </cell>
          <cell r="F56">
            <v>0</v>
          </cell>
          <cell r="G56">
            <v>100</v>
          </cell>
          <cell r="H56">
            <v>0</v>
          </cell>
          <cell r="I56" t="e">
            <v>#NUM!</v>
          </cell>
        </row>
        <row r="57">
          <cell r="A57" t="str">
            <v>INE498B14977</v>
          </cell>
          <cell r="B57" t="str">
            <v>SHOPPERS STOP LTD 22JUN12 CP</v>
          </cell>
          <cell r="C57">
            <v>0</v>
          </cell>
          <cell r="D57" t="str">
            <v>A</v>
          </cell>
          <cell r="E57">
            <v>99.4018357142858</v>
          </cell>
          <cell r="F57">
            <v>0</v>
          </cell>
          <cell r="G57">
            <v>99.4018</v>
          </cell>
          <cell r="H57">
            <v>0</v>
          </cell>
          <cell r="I57">
            <v>0.09983808864695522</v>
          </cell>
        </row>
        <row r="58">
          <cell r="A58" t="str">
            <v>INE722A14246</v>
          </cell>
          <cell r="B58" t="str">
            <v>SHRIRAM CITY UNION FIN LTD 22JUN12 CP</v>
          </cell>
          <cell r="C58">
            <v>0</v>
          </cell>
          <cell r="D58" t="str">
            <v>A</v>
          </cell>
          <cell r="E58">
            <v>99.4190166666667</v>
          </cell>
          <cell r="F58">
            <v>0</v>
          </cell>
          <cell r="G58">
            <v>99.419</v>
          </cell>
          <cell r="H58">
            <v>0</v>
          </cell>
          <cell r="I58">
            <v>0.09695370151350316</v>
          </cell>
        </row>
        <row r="59">
          <cell r="A59" t="str">
            <v>INE872A14DT1</v>
          </cell>
          <cell r="B59" t="str">
            <v>SREI INFRA FINANCE LTD 25JUN12 CP</v>
          </cell>
          <cell r="C59">
            <v>0</v>
          </cell>
          <cell r="D59" t="str">
            <v>A</v>
          </cell>
          <cell r="E59">
            <v>99.308767123288</v>
          </cell>
          <cell r="F59">
            <v>0</v>
          </cell>
          <cell r="G59">
            <v>99.3088</v>
          </cell>
          <cell r="H59">
            <v>0</v>
          </cell>
          <cell r="I59">
            <v>0.10162244776905013</v>
          </cell>
        </row>
        <row r="60">
          <cell r="A60" t="str">
            <v>INE648A16EC4</v>
          </cell>
          <cell r="B60" t="str">
            <v>STATE BANK OF BIKANER&amp;JAIPUR 04JUL12 CD</v>
          </cell>
          <cell r="C60">
            <v>0</v>
          </cell>
          <cell r="D60" t="str">
            <v>A</v>
          </cell>
          <cell r="E60">
            <v>99.109625</v>
          </cell>
          <cell r="F60">
            <v>0</v>
          </cell>
          <cell r="G60">
            <v>99.1096</v>
          </cell>
          <cell r="H60">
            <v>0</v>
          </cell>
          <cell r="I60">
            <v>0.09644308007421139</v>
          </cell>
        </row>
        <row r="61">
          <cell r="A61" t="str">
            <v>INE648A16EH3</v>
          </cell>
          <cell r="B61" t="str">
            <v>STATE BANK OF BIKANER&amp;JAIPUR 20JUL12 CD</v>
          </cell>
          <cell r="C61">
            <v>0</v>
          </cell>
          <cell r="D61" t="str">
            <v>A</v>
          </cell>
          <cell r="E61">
            <v>98.7040178571427</v>
          </cell>
          <cell r="F61">
            <v>0</v>
          </cell>
          <cell r="G61">
            <v>98.704</v>
          </cell>
          <cell r="H61">
            <v>0</v>
          </cell>
          <cell r="I61">
            <v>0.09584888080798279</v>
          </cell>
        </row>
        <row r="62">
          <cell r="A62" t="str">
            <v>INE651A16DB2</v>
          </cell>
          <cell r="B62" t="str">
            <v>STATE BANK OF MYSORE 23AUG12 CD</v>
          </cell>
          <cell r="C62">
            <v>0</v>
          </cell>
          <cell r="D62" t="str">
            <v>A</v>
          </cell>
          <cell r="E62">
            <v>97.8005999999999</v>
          </cell>
          <cell r="F62">
            <v>0</v>
          </cell>
          <cell r="G62">
            <v>97.8006</v>
          </cell>
          <cell r="H62">
            <v>0</v>
          </cell>
          <cell r="I62">
            <v>0.09771838482245605</v>
          </cell>
        </row>
        <row r="63">
          <cell r="A63" t="str">
            <v>INE652A16DD6</v>
          </cell>
          <cell r="B63" t="str">
            <v>STATE BANK OF PATIALA 25JUN2012 CD</v>
          </cell>
          <cell r="C63">
            <v>0</v>
          </cell>
          <cell r="D63" t="str">
            <v>A</v>
          </cell>
          <cell r="E63">
            <v>99.4077884615385</v>
          </cell>
          <cell r="F63">
            <v>0</v>
          </cell>
          <cell r="G63">
            <v>99.4078</v>
          </cell>
          <cell r="H63">
            <v>0</v>
          </cell>
          <cell r="I63">
            <v>0.08697797823842725</v>
          </cell>
        </row>
        <row r="64">
          <cell r="A64" t="str">
            <v>INE652A16CF3</v>
          </cell>
          <cell r="B64" t="str">
            <v>STATE BANK OF PATIALA 27AUG2012 CD</v>
          </cell>
          <cell r="C64">
            <v>0</v>
          </cell>
          <cell r="D64" t="str">
            <v>A</v>
          </cell>
          <cell r="E64">
            <v>97.6494091345024</v>
          </cell>
          <cell r="F64">
            <v>0</v>
          </cell>
          <cell r="G64">
            <v>97.6494</v>
          </cell>
          <cell r="H64">
            <v>0</v>
          </cell>
          <cell r="I64">
            <v>0.09984299880830667</v>
          </cell>
        </row>
        <row r="65">
          <cell r="A65" t="str">
            <v>INE660A14FM0</v>
          </cell>
          <cell r="B65" t="str">
            <v>SUNDARAM FINANCE LTD 11JUL12 CP</v>
          </cell>
          <cell r="C65">
            <v>0</v>
          </cell>
          <cell r="D65" t="str">
            <v>A</v>
          </cell>
          <cell r="E65">
            <v>98.9243529411764</v>
          </cell>
          <cell r="F65">
            <v>0</v>
          </cell>
          <cell r="G65">
            <v>98.9244</v>
          </cell>
          <cell r="H65">
            <v>0</v>
          </cell>
          <cell r="I65">
            <v>0.09680005042475216</v>
          </cell>
        </row>
        <row r="66">
          <cell r="A66" t="str">
            <v>INE667A16743</v>
          </cell>
          <cell r="B66" t="str">
            <v>SYNDICATE BANK 30JUL12 CD</v>
          </cell>
          <cell r="C66">
            <v>0</v>
          </cell>
          <cell r="D66" t="str">
            <v>A</v>
          </cell>
          <cell r="E66">
            <v>98.4197105263153</v>
          </cell>
          <cell r="F66">
            <v>0</v>
          </cell>
          <cell r="G66">
            <v>98.4197</v>
          </cell>
          <cell r="H66">
            <v>0</v>
          </cell>
          <cell r="I66">
            <v>0.09767786940413228</v>
          </cell>
        </row>
        <row r="67">
          <cell r="A67" t="str">
            <v>INE037E14035</v>
          </cell>
          <cell r="B67" t="str">
            <v>TATA TELESERVICES LTD 07JUN12 CP</v>
          </cell>
          <cell r="C67">
            <v>0</v>
          </cell>
          <cell r="D67" t="str">
            <v>A</v>
          </cell>
          <cell r="E67">
            <v>99.820142</v>
          </cell>
          <cell r="F67">
            <v>0</v>
          </cell>
          <cell r="G67">
            <v>99.8201</v>
          </cell>
          <cell r="H67">
            <v>0</v>
          </cell>
          <cell r="I67">
            <v>0.09395208033264253</v>
          </cell>
        </row>
        <row r="68">
          <cell r="A68" t="str">
            <v>INE691A16FU3</v>
          </cell>
          <cell r="B68" t="str">
            <v>UCO BANK 14JUN12</v>
          </cell>
          <cell r="C68">
            <v>0</v>
          </cell>
          <cell r="D68" t="str">
            <v>A</v>
          </cell>
          <cell r="E68">
            <v>99.67359</v>
          </cell>
          <cell r="F68">
            <v>0</v>
          </cell>
          <cell r="G68">
            <v>99.6736</v>
          </cell>
          <cell r="H68">
            <v>0</v>
          </cell>
          <cell r="I68">
            <v>0.08537843374558785</v>
          </cell>
        </row>
        <row r="69">
          <cell r="A69" t="str">
            <v>INE691A16FT5</v>
          </cell>
          <cell r="B69" t="str">
            <v>UCO BANK 19JUN12 CD</v>
          </cell>
          <cell r="C69">
            <v>0</v>
          </cell>
          <cell r="D69" t="str">
            <v>A</v>
          </cell>
          <cell r="E69">
            <v>99.533075</v>
          </cell>
          <cell r="F69">
            <v>0</v>
          </cell>
          <cell r="G69">
            <v>99.5331</v>
          </cell>
          <cell r="H69">
            <v>0</v>
          </cell>
          <cell r="I69">
            <v>0.09011954066525188</v>
          </cell>
        </row>
        <row r="70">
          <cell r="A70" t="str">
            <v>INE691A16FZ2</v>
          </cell>
          <cell r="B70" t="str">
            <v>UCO BANK 21AUG12 CD</v>
          </cell>
          <cell r="C70">
            <v>0</v>
          </cell>
          <cell r="D70" t="str">
            <v>A</v>
          </cell>
          <cell r="E70">
            <v>97.8422022471911</v>
          </cell>
          <cell r="F70">
            <v>0</v>
          </cell>
          <cell r="G70">
            <v>97.8422</v>
          </cell>
          <cell r="H70">
            <v>0</v>
          </cell>
          <cell r="I70">
            <v>0.09816655022142573</v>
          </cell>
        </row>
        <row r="71">
          <cell r="A71" t="str">
            <v>INE691A16GA3</v>
          </cell>
          <cell r="B71" t="str">
            <v>UCO BANK 23AUG12 CD</v>
          </cell>
          <cell r="C71">
            <v>0</v>
          </cell>
          <cell r="D71" t="str">
            <v>A</v>
          </cell>
          <cell r="E71">
            <v>97.8263600000001</v>
          </cell>
          <cell r="F71">
            <v>0</v>
          </cell>
          <cell r="G71">
            <v>97.8264</v>
          </cell>
          <cell r="H71">
            <v>0</v>
          </cell>
          <cell r="I71">
            <v>0.0965484490410654</v>
          </cell>
        </row>
        <row r="72">
          <cell r="A72" t="str">
            <v>INE692A16BD6</v>
          </cell>
          <cell r="B72" t="str">
            <v>UNION BANK OF INDIA 27AUG12 CD</v>
          </cell>
          <cell r="C72">
            <v>0</v>
          </cell>
          <cell r="D72" t="str">
            <v>A</v>
          </cell>
          <cell r="E72">
            <v>97.7372395604396</v>
          </cell>
          <cell r="F72">
            <v>0</v>
          </cell>
          <cell r="G72">
            <v>97.7372</v>
          </cell>
          <cell r="H72">
            <v>0</v>
          </cell>
          <cell r="I72">
            <v>0.09602596951808968</v>
          </cell>
        </row>
        <row r="73">
          <cell r="A73" t="str">
            <v>INE866I07206</v>
          </cell>
          <cell r="B73" t="str">
            <v>11.70% INDIA INFOLINE 18AUG14 NCD</v>
          </cell>
          <cell r="C73">
            <v>0</v>
          </cell>
          <cell r="D73" t="str">
            <v>N</v>
          </cell>
          <cell r="E73">
            <v>109.21572931</v>
          </cell>
          <cell r="F73">
            <v>9.17459016</v>
          </cell>
          <cell r="G73">
            <v>100.0411</v>
          </cell>
          <cell r="H73">
            <v>1.71437124</v>
          </cell>
          <cell r="I73">
            <v>0.11615</v>
          </cell>
        </row>
        <row r="74">
          <cell r="A74" t="str">
            <v>INE089A08051</v>
          </cell>
          <cell r="B74" t="str">
            <v>9.25% DR. REDDYS LAB 24MAR14 NCD</v>
          </cell>
          <cell r="C74">
            <v>0</v>
          </cell>
          <cell r="D74" t="str">
            <v>N</v>
          </cell>
          <cell r="E74">
            <v>100.72755522</v>
          </cell>
          <cell r="F74">
            <v>1.72328767</v>
          </cell>
          <cell r="G74">
            <v>99.0043</v>
          </cell>
          <cell r="H74">
            <v>1.57382951</v>
          </cell>
          <cell r="I74">
            <v>0.09835</v>
          </cell>
        </row>
        <row r="75">
          <cell r="A75" t="str">
            <v>INE137G14061</v>
          </cell>
          <cell r="B75" t="str">
            <v>DECCAN CHRONICLE HOLDING LTD 14MAR13 CP</v>
          </cell>
          <cell r="C75">
            <v>0</v>
          </cell>
          <cell r="D75" t="str">
            <v>N</v>
          </cell>
          <cell r="E75">
            <v>91.9992882027674</v>
          </cell>
          <cell r="F75">
            <v>0</v>
          </cell>
          <cell r="G75">
            <v>91.9993</v>
          </cell>
          <cell r="H75">
            <v>0</v>
          </cell>
          <cell r="I75">
            <v>0.1106</v>
          </cell>
        </row>
        <row r="76">
          <cell r="A76" t="str">
            <v>INE535H14BN6</v>
          </cell>
          <cell r="B76" t="str">
            <v>FULLERTON INDIA CREDIT CO.LTD 21MAR13 CP</v>
          </cell>
          <cell r="C76">
            <v>0</v>
          </cell>
          <cell r="D76" t="str">
            <v>N</v>
          </cell>
          <cell r="E76">
            <v>91.6151436067376</v>
          </cell>
          <cell r="F76">
            <v>0</v>
          </cell>
          <cell r="G76">
            <v>91.6151</v>
          </cell>
          <cell r="H76">
            <v>0</v>
          </cell>
          <cell r="I76">
            <v>0.113625</v>
          </cell>
        </row>
        <row r="77">
          <cell r="A77" t="str">
            <v>INE688I14622</v>
          </cell>
          <cell r="B77" t="str">
            <v>FUTURE CAP HOLDINGS LTD 20DEC12 CP</v>
          </cell>
          <cell r="C77">
            <v>0</v>
          </cell>
          <cell r="D77" t="str">
            <v>N</v>
          </cell>
          <cell r="E77">
            <v>93.8304125832496</v>
          </cell>
          <cell r="F77">
            <v>0</v>
          </cell>
          <cell r="G77">
            <v>93.8304</v>
          </cell>
          <cell r="H77">
            <v>0</v>
          </cell>
          <cell r="I77">
            <v>0.118225</v>
          </cell>
        </row>
        <row r="78">
          <cell r="A78" t="str">
            <v>INE688I14564</v>
          </cell>
          <cell r="B78" t="str">
            <v>FUTURE CAPITAL HOLDINGS LTD 23OCT12 CP</v>
          </cell>
          <cell r="C78">
            <v>0</v>
          </cell>
          <cell r="D78" t="str">
            <v>N</v>
          </cell>
          <cell r="E78">
            <v>95.5866153859752</v>
          </cell>
          <cell r="F78">
            <v>0</v>
          </cell>
          <cell r="G78">
            <v>95.5866</v>
          </cell>
          <cell r="H78">
            <v>0</v>
          </cell>
          <cell r="I78">
            <v>0.116225</v>
          </cell>
        </row>
        <row r="79">
          <cell r="A79" t="str">
            <v>INE494M14064</v>
          </cell>
          <cell r="B79" t="str">
            <v>IFCI FACTORS LTD 16NOV12 CP</v>
          </cell>
          <cell r="C79">
            <v>0</v>
          </cell>
          <cell r="D79" t="str">
            <v>N</v>
          </cell>
          <cell r="E79">
            <v>94.9935967158762</v>
          </cell>
          <cell r="F79">
            <v>0</v>
          </cell>
          <cell r="G79">
            <v>94.9936</v>
          </cell>
          <cell r="H79">
            <v>0</v>
          </cell>
          <cell r="I79">
            <v>0.113825</v>
          </cell>
        </row>
        <row r="80">
          <cell r="A80" t="str">
            <v>INE494M14056</v>
          </cell>
          <cell r="B80" t="str">
            <v>IFCI FACTORS LTD 22OCT12 CP</v>
          </cell>
          <cell r="C80">
            <v>0</v>
          </cell>
          <cell r="D80" t="str">
            <v>N</v>
          </cell>
          <cell r="E80">
            <v>95.7023609379146</v>
          </cell>
          <cell r="F80">
            <v>0</v>
          </cell>
          <cell r="G80">
            <v>95.7024</v>
          </cell>
          <cell r="H80">
            <v>0</v>
          </cell>
          <cell r="I80">
            <v>0.113825</v>
          </cell>
        </row>
        <row r="81">
          <cell r="A81" t="str">
            <v>INE727M14018</v>
          </cell>
          <cell r="B81" t="str">
            <v>IFCI VENTURES LTD 07NOV12 CP</v>
          </cell>
          <cell r="C81">
            <v>0</v>
          </cell>
          <cell r="D81" t="str">
            <v>N</v>
          </cell>
          <cell r="E81">
            <v>95.1521913680018</v>
          </cell>
          <cell r="F81">
            <v>0</v>
          </cell>
          <cell r="G81">
            <v>95.1522</v>
          </cell>
          <cell r="H81">
            <v>0</v>
          </cell>
          <cell r="I81">
            <v>0.116225</v>
          </cell>
        </row>
        <row r="82">
          <cell r="A82" t="str">
            <v>INE866I07230</v>
          </cell>
          <cell r="B82" t="str">
            <v>INDIA INFOLINE 11.90% 18AUG16 OPT 3 NCD</v>
          </cell>
          <cell r="C82">
            <v>0</v>
          </cell>
          <cell r="D82" t="str">
            <v>N</v>
          </cell>
          <cell r="E82">
            <v>102.28142952</v>
          </cell>
          <cell r="F82">
            <v>1.95616438</v>
          </cell>
          <cell r="G82">
            <v>100.3253</v>
          </cell>
          <cell r="H82">
            <v>3.11843512</v>
          </cell>
          <cell r="I82">
            <v>0.118</v>
          </cell>
        </row>
        <row r="83">
          <cell r="A83" t="str">
            <v>INE866I14CG5</v>
          </cell>
          <cell r="B83" t="str">
            <v>INDIA INFOLINE FINANCE LTD 12APR13 CP</v>
          </cell>
          <cell r="C83">
            <v>0</v>
          </cell>
          <cell r="D83" t="str">
            <v>N</v>
          </cell>
          <cell r="E83">
            <v>90.8291205625931</v>
          </cell>
          <cell r="F83">
            <v>0</v>
          </cell>
          <cell r="G83">
            <v>90.8291</v>
          </cell>
          <cell r="H83">
            <v>0</v>
          </cell>
          <cell r="I83">
            <v>0.116625</v>
          </cell>
        </row>
        <row r="84">
          <cell r="A84" t="str">
            <v>INE523H14EX5</v>
          </cell>
          <cell r="B84" t="str">
            <v>JM FINANCIAL PRODUCTS LTD 17OCT12 CP</v>
          </cell>
          <cell r="C84">
            <v>0</v>
          </cell>
          <cell r="D84" t="str">
            <v>N</v>
          </cell>
          <cell r="E84">
            <v>95.9127756079885</v>
          </cell>
          <cell r="F84">
            <v>0</v>
          </cell>
          <cell r="G84">
            <v>95.9128</v>
          </cell>
          <cell r="H84">
            <v>0</v>
          </cell>
          <cell r="I84">
            <v>0.1119</v>
          </cell>
        </row>
        <row r="85">
          <cell r="A85" t="str">
            <v>INE846E14187</v>
          </cell>
          <cell r="B85" t="str">
            <v>KARVY STOCK BROKING LTD 27DEC12 CP</v>
          </cell>
          <cell r="C85">
            <v>0</v>
          </cell>
          <cell r="D85" t="str">
            <v>N</v>
          </cell>
          <cell r="E85">
            <v>93.6312174174586</v>
          </cell>
          <cell r="F85">
            <v>0</v>
          </cell>
          <cell r="G85">
            <v>93.6312</v>
          </cell>
          <cell r="H85">
            <v>0</v>
          </cell>
          <cell r="I85">
            <v>0.118225</v>
          </cell>
        </row>
        <row r="86">
          <cell r="A86" t="str">
            <v>INE414G14866</v>
          </cell>
          <cell r="B86" t="str">
            <v>MUTHOOT FINANCE LTD 01NOV12 CP</v>
          </cell>
          <cell r="C86">
            <v>0</v>
          </cell>
          <cell r="D86" t="str">
            <v>N</v>
          </cell>
          <cell r="E86">
            <v>95.3254862611816</v>
          </cell>
          <cell r="F86">
            <v>0</v>
          </cell>
          <cell r="G86">
            <v>95.3255</v>
          </cell>
          <cell r="H86">
            <v>0</v>
          </cell>
          <cell r="I86">
            <v>0.116225</v>
          </cell>
        </row>
        <row r="87">
          <cell r="A87" t="str">
            <v>INE414G14932</v>
          </cell>
          <cell r="B87" t="str">
            <v>MUTHOOT FINANCE LTD 04DEC12 CP</v>
          </cell>
          <cell r="C87">
            <v>0</v>
          </cell>
          <cell r="D87" t="str">
            <v>N</v>
          </cell>
          <cell r="E87">
            <v>94.288914019683</v>
          </cell>
          <cell r="F87">
            <v>0</v>
          </cell>
          <cell r="G87">
            <v>94.2889</v>
          </cell>
          <cell r="H87">
            <v>0</v>
          </cell>
          <cell r="I87">
            <v>0.118225</v>
          </cell>
        </row>
        <row r="88">
          <cell r="A88" t="str">
            <v>INE549K07030</v>
          </cell>
          <cell r="B88" t="str">
            <v>MUTHOOT FINCORP LTD 12.75% 25JAN13 NCD</v>
          </cell>
          <cell r="C88">
            <v>0</v>
          </cell>
          <cell r="D88" t="str">
            <v>N</v>
          </cell>
          <cell r="E88">
            <v>107.82724581</v>
          </cell>
          <cell r="F88">
            <v>7.62909836</v>
          </cell>
          <cell r="G88">
            <v>100.1981</v>
          </cell>
          <cell r="H88">
            <v>0.55770828</v>
          </cell>
          <cell r="I88">
            <v>0.12308107</v>
          </cell>
        </row>
        <row r="89">
          <cell r="A89" t="str">
            <v>INE134E08DY0</v>
          </cell>
          <cell r="B89" t="str">
            <v>PFC LTD 9.63% I5DEC14 (SER82A) NCD</v>
          </cell>
          <cell r="C89">
            <v>0</v>
          </cell>
          <cell r="D89" t="str">
            <v>N</v>
          </cell>
          <cell r="E89">
            <v>104.27623152</v>
          </cell>
          <cell r="F89">
            <v>4.42032787</v>
          </cell>
          <cell r="G89">
            <v>99.8559</v>
          </cell>
          <cell r="H89">
            <v>2.08559275</v>
          </cell>
          <cell r="I89">
            <v>0.09639246</v>
          </cell>
        </row>
        <row r="90">
          <cell r="A90" t="str">
            <v>INE013A14GZ2</v>
          </cell>
          <cell r="B90" t="str">
            <v>RELIANCE CAPITAL LTD 07SEP12 CP</v>
          </cell>
          <cell r="C90">
            <v>0</v>
          </cell>
          <cell r="D90" t="str">
            <v>N</v>
          </cell>
          <cell r="E90">
            <v>97.0543086662052</v>
          </cell>
          <cell r="F90">
            <v>0</v>
          </cell>
          <cell r="G90">
            <v>97.0543</v>
          </cell>
          <cell r="H90">
            <v>0</v>
          </cell>
          <cell r="I90">
            <v>0.1119</v>
          </cell>
        </row>
        <row r="91">
          <cell r="A91" t="str">
            <v>INE013A07KX3</v>
          </cell>
          <cell r="B91" t="str">
            <v>RELIANCE CAPITAL LTD 08.25% 03MAY13 NCD</v>
          </cell>
          <cell r="C91">
            <v>0</v>
          </cell>
          <cell r="D91" t="str">
            <v>N</v>
          </cell>
          <cell r="E91">
            <v>98.00450634</v>
          </cell>
          <cell r="F91">
            <v>0.58767123</v>
          </cell>
          <cell r="G91">
            <v>97.4168</v>
          </cell>
          <cell r="H91">
            <v>0.82939963</v>
          </cell>
          <cell r="I91">
            <v>0.1132</v>
          </cell>
        </row>
        <row r="92">
          <cell r="A92" t="str">
            <v>INE657K07106</v>
          </cell>
          <cell r="B92" t="str">
            <v>RHC HOLDING PRVT LTD 12.50% 29JAN13 NCD</v>
          </cell>
          <cell r="C92">
            <v>0</v>
          </cell>
          <cell r="D92" t="str">
            <v>N</v>
          </cell>
          <cell r="E92">
            <v>104.31448451</v>
          </cell>
          <cell r="F92">
            <v>4.13251366</v>
          </cell>
          <cell r="G92">
            <v>100.182</v>
          </cell>
          <cell r="H92">
            <v>0.59488119</v>
          </cell>
          <cell r="I92">
            <v>0.11913678</v>
          </cell>
        </row>
        <row r="93">
          <cell r="A93" t="str">
            <v>INE683A16427</v>
          </cell>
          <cell r="B93" t="str">
            <v>SOUTH INDIAN BANK 17SEP12 CD</v>
          </cell>
          <cell r="C93">
            <v>0</v>
          </cell>
          <cell r="D93" t="str">
            <v>N</v>
          </cell>
          <cell r="E93">
            <v>97.053857046582</v>
          </cell>
          <cell r="F93">
            <v>0</v>
          </cell>
          <cell r="G93">
            <v>97.0539</v>
          </cell>
          <cell r="H93">
            <v>0</v>
          </cell>
          <cell r="I93">
            <v>0.10165</v>
          </cell>
        </row>
        <row r="94">
          <cell r="A94" t="str">
            <v>INE872A14DB9</v>
          </cell>
          <cell r="B94" t="str">
            <v>SREI INFRA FINANCE LTD 18OCT12 CP</v>
          </cell>
          <cell r="C94">
            <v>0</v>
          </cell>
          <cell r="D94" t="str">
            <v>N</v>
          </cell>
          <cell r="E94">
            <v>95.8845812339426</v>
          </cell>
          <cell r="F94">
            <v>0</v>
          </cell>
          <cell r="G94">
            <v>95.8846</v>
          </cell>
          <cell r="H94">
            <v>0</v>
          </cell>
          <cell r="I94">
            <v>0.1119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37</v>
      </c>
      <c r="C4" s="2" t="s">
        <v>17</v>
      </c>
      <c r="D4" s="2" t="s">
        <v>18</v>
      </c>
      <c r="E4" s="6">
        <v>41060</v>
      </c>
      <c r="F4" s="7">
        <f>+E4-I4</f>
        <v>1</v>
      </c>
      <c r="G4" s="2" t="s">
        <v>15</v>
      </c>
      <c r="H4" s="6">
        <v>41059</v>
      </c>
      <c r="I4" s="6">
        <v>41059</v>
      </c>
      <c r="J4" s="6">
        <v>41059</v>
      </c>
      <c r="K4" s="8">
        <v>0</v>
      </c>
      <c r="L4" s="8">
        <v>325328612.21</v>
      </c>
      <c r="M4" s="4">
        <v>99.97806153</v>
      </c>
      <c r="N4" s="3">
        <v>8.0093</v>
      </c>
      <c r="O4" s="3" t="s">
        <v>16</v>
      </c>
    </row>
    <row r="5" spans="1:15" s="2" customFormat="1" ht="11.25">
      <c r="A5" s="2">
        <v>2</v>
      </c>
      <c r="B5" s="2" t="s">
        <v>37</v>
      </c>
      <c r="C5" s="2" t="s">
        <v>17</v>
      </c>
      <c r="D5" s="2" t="s">
        <v>19</v>
      </c>
      <c r="E5" s="6">
        <v>41060</v>
      </c>
      <c r="F5" s="7">
        <f aca="true" t="shared" si="0" ref="F5:F23">+E5-I5</f>
        <v>1</v>
      </c>
      <c r="G5" s="2" t="s">
        <v>15</v>
      </c>
      <c r="H5" s="6">
        <v>41059</v>
      </c>
      <c r="I5" s="6">
        <v>41059</v>
      </c>
      <c r="J5" s="6">
        <v>41059</v>
      </c>
      <c r="K5" s="8">
        <v>0</v>
      </c>
      <c r="L5" s="8">
        <v>81882032.39</v>
      </c>
      <c r="M5" s="4">
        <v>99.97806153</v>
      </c>
      <c r="N5" s="3">
        <v>8.0093</v>
      </c>
      <c r="O5" s="3" t="s">
        <v>16</v>
      </c>
    </row>
    <row r="6" spans="1:15" s="2" customFormat="1" ht="11.25">
      <c r="A6" s="2">
        <v>3</v>
      </c>
      <c r="B6" s="2" t="s">
        <v>37</v>
      </c>
      <c r="C6" s="2" t="s">
        <v>17</v>
      </c>
      <c r="D6" s="2" t="s">
        <v>27</v>
      </c>
      <c r="E6" s="6">
        <v>41060</v>
      </c>
      <c r="F6" s="7">
        <f t="shared" si="0"/>
        <v>1</v>
      </c>
      <c r="G6" s="2" t="s">
        <v>15</v>
      </c>
      <c r="H6" s="6">
        <v>41059</v>
      </c>
      <c r="I6" s="6">
        <v>41059</v>
      </c>
      <c r="J6" s="6">
        <v>41059</v>
      </c>
      <c r="K6" s="8">
        <v>0</v>
      </c>
      <c r="L6" s="8">
        <v>19495722</v>
      </c>
      <c r="M6" s="4">
        <v>99.97806153</v>
      </c>
      <c r="N6" s="3">
        <v>8.0093</v>
      </c>
      <c r="O6" s="3" t="s">
        <v>16</v>
      </c>
    </row>
    <row r="7" spans="1:15" s="2" customFormat="1" ht="11.25">
      <c r="A7" s="2">
        <v>4</v>
      </c>
      <c r="B7" s="2" t="s">
        <v>37</v>
      </c>
      <c r="C7" s="2" t="s">
        <v>17</v>
      </c>
      <c r="D7" s="2" t="s">
        <v>30</v>
      </c>
      <c r="E7" s="6">
        <v>41060</v>
      </c>
      <c r="F7" s="7">
        <f t="shared" si="0"/>
        <v>1</v>
      </c>
      <c r="G7" s="2" t="s">
        <v>15</v>
      </c>
      <c r="H7" s="6">
        <v>41059</v>
      </c>
      <c r="I7" s="6">
        <v>41059</v>
      </c>
      <c r="J7" s="6">
        <v>41059</v>
      </c>
      <c r="K7" s="8">
        <v>0</v>
      </c>
      <c r="L7" s="8">
        <v>9797850.03</v>
      </c>
      <c r="M7" s="4">
        <v>99.97806153</v>
      </c>
      <c r="N7" s="3">
        <v>8.0093</v>
      </c>
      <c r="O7" s="3" t="s">
        <v>16</v>
      </c>
    </row>
    <row r="8" spans="1:15" s="2" customFormat="1" ht="11.25">
      <c r="A8" s="2">
        <v>5</v>
      </c>
      <c r="B8" s="2" t="s">
        <v>37</v>
      </c>
      <c r="C8" s="2" t="s">
        <v>17</v>
      </c>
      <c r="D8" s="2" t="s">
        <v>20</v>
      </c>
      <c r="E8" s="6">
        <v>41060</v>
      </c>
      <c r="F8" s="7">
        <f t="shared" si="0"/>
        <v>1</v>
      </c>
      <c r="G8" s="2" t="s">
        <v>15</v>
      </c>
      <c r="H8" s="6">
        <v>41059</v>
      </c>
      <c r="I8" s="6">
        <v>41059</v>
      </c>
      <c r="J8" s="6">
        <v>41059</v>
      </c>
      <c r="K8" s="8">
        <v>0</v>
      </c>
      <c r="L8" s="8">
        <v>16496380.15</v>
      </c>
      <c r="M8" s="4">
        <v>99.97806153</v>
      </c>
      <c r="N8" s="3">
        <v>8.0093</v>
      </c>
      <c r="O8" s="3" t="s">
        <v>16</v>
      </c>
    </row>
    <row r="9" spans="1:15" s="2" customFormat="1" ht="11.25">
      <c r="A9" s="2">
        <v>6</v>
      </c>
      <c r="B9" s="2" t="s">
        <v>37</v>
      </c>
      <c r="C9" s="2" t="s">
        <v>17</v>
      </c>
      <c r="D9" s="2" t="s">
        <v>21</v>
      </c>
      <c r="E9" s="6">
        <v>41060</v>
      </c>
      <c r="F9" s="7">
        <f t="shared" si="0"/>
        <v>1</v>
      </c>
      <c r="G9" s="2" t="s">
        <v>15</v>
      </c>
      <c r="H9" s="6">
        <v>41059</v>
      </c>
      <c r="I9" s="6">
        <v>41059</v>
      </c>
      <c r="J9" s="6">
        <v>41059</v>
      </c>
      <c r="K9" s="8">
        <v>0</v>
      </c>
      <c r="L9" s="8">
        <v>373817972.05</v>
      </c>
      <c r="M9" s="4">
        <v>99.97806153</v>
      </c>
      <c r="N9" s="3">
        <v>8.0093</v>
      </c>
      <c r="O9" s="3" t="s">
        <v>16</v>
      </c>
    </row>
    <row r="10" spans="1:15" ht="11.25">
      <c r="A10" s="2">
        <v>7</v>
      </c>
      <c r="B10" s="1" t="s">
        <v>38</v>
      </c>
      <c r="C10" s="1" t="s">
        <v>32</v>
      </c>
      <c r="D10" s="1" t="s">
        <v>21</v>
      </c>
      <c r="E10" s="6">
        <v>41144</v>
      </c>
      <c r="F10" s="7">
        <f t="shared" si="0"/>
        <v>85</v>
      </c>
      <c r="G10" s="2" t="s">
        <v>15</v>
      </c>
      <c r="H10" s="6">
        <v>41059</v>
      </c>
      <c r="I10" s="6">
        <v>41059</v>
      </c>
      <c r="J10" s="6">
        <v>41059</v>
      </c>
      <c r="K10" s="8">
        <v>2500000</v>
      </c>
      <c r="L10" s="8">
        <v>244472000</v>
      </c>
      <c r="M10" s="4">
        <f>VLOOKUP(C10,'[1]gump'!$A$1:$G$94,7,0)</f>
        <v>97.8154</v>
      </c>
      <c r="N10" s="3">
        <f>VLOOKUP(C10,'[1]gump'!$A$1:$I$94,9,0)*100</f>
        <v>9.70458208580557</v>
      </c>
      <c r="O10" s="3" t="s">
        <v>16</v>
      </c>
    </row>
    <row r="11" spans="1:15" ht="11.25">
      <c r="A11" s="2">
        <v>9</v>
      </c>
      <c r="B11" s="1" t="s">
        <v>38</v>
      </c>
      <c r="C11" s="1" t="s">
        <v>32</v>
      </c>
      <c r="D11" s="1" t="s">
        <v>21</v>
      </c>
      <c r="E11" s="6">
        <v>41144</v>
      </c>
      <c r="F11" s="7">
        <f t="shared" si="0"/>
        <v>85</v>
      </c>
      <c r="G11" s="2" t="s">
        <v>15</v>
      </c>
      <c r="H11" s="6">
        <v>41059</v>
      </c>
      <c r="I11" s="6">
        <v>41059</v>
      </c>
      <c r="J11" s="6">
        <v>41059</v>
      </c>
      <c r="K11" s="8">
        <v>2500000</v>
      </c>
      <c r="L11" s="8">
        <v>244474750</v>
      </c>
      <c r="M11" s="4">
        <f>VLOOKUP(C11,'[1]gump'!$A$1:$G$94,7,0)</f>
        <v>97.8154</v>
      </c>
      <c r="N11" s="3">
        <f>VLOOKUP(C11,'[1]gump'!$A$1:$I$94,9,0)*100</f>
        <v>9.70458208580557</v>
      </c>
      <c r="O11" s="3" t="s">
        <v>16</v>
      </c>
    </row>
    <row r="12" spans="1:15" ht="11.25">
      <c r="A12" s="2">
        <v>10</v>
      </c>
      <c r="B12" s="1" t="s">
        <v>39</v>
      </c>
      <c r="C12" s="1" t="s">
        <v>33</v>
      </c>
      <c r="D12" s="1" t="s">
        <v>21</v>
      </c>
      <c r="E12" s="6">
        <v>41071</v>
      </c>
      <c r="F12" s="7">
        <f t="shared" si="0"/>
        <v>12</v>
      </c>
      <c r="G12" s="2" t="s">
        <v>15</v>
      </c>
      <c r="H12" s="6">
        <v>41059</v>
      </c>
      <c r="I12" s="6">
        <v>41059</v>
      </c>
      <c r="J12" s="6">
        <v>41059</v>
      </c>
      <c r="K12" s="8">
        <v>500000</v>
      </c>
      <c r="L12" s="8">
        <v>49856000</v>
      </c>
      <c r="M12" s="4">
        <f>VLOOKUP(C12,'[1]gump'!$A$1:$G$94,7,0)</f>
        <v>99.736</v>
      </c>
      <c r="N12" s="3">
        <f>VLOOKUP(C12,'[1]gump'!$A$1:$I$94,9,0)*100</f>
        <v>8.783187615304263</v>
      </c>
      <c r="O12" s="3" t="s">
        <v>31</v>
      </c>
    </row>
    <row r="13" spans="1:15" ht="11.25">
      <c r="A13" s="2">
        <v>11</v>
      </c>
      <c r="B13" s="1" t="s">
        <v>40</v>
      </c>
      <c r="C13" s="1" t="s">
        <v>34</v>
      </c>
      <c r="D13" s="1" t="s">
        <v>21</v>
      </c>
      <c r="E13" s="6">
        <v>41065</v>
      </c>
      <c r="F13" s="7">
        <f t="shared" si="0"/>
        <v>6</v>
      </c>
      <c r="G13" s="2" t="s">
        <v>15</v>
      </c>
      <c r="H13" s="6">
        <v>41059</v>
      </c>
      <c r="I13" s="6">
        <v>41059</v>
      </c>
      <c r="J13" s="6">
        <v>41059</v>
      </c>
      <c r="K13" s="8">
        <v>1500000</v>
      </c>
      <c r="L13" s="8">
        <v>149785200</v>
      </c>
      <c r="M13" s="4">
        <f>VLOOKUP(C13,'[1]gump'!$A$1:$G$94,7,0)</f>
        <v>99.8806</v>
      </c>
      <c r="N13" s="3">
        <f>VLOOKUP(C13,'[1]gump'!$A$1:$I$94,9,0)*100</f>
        <v>8.723773904581185</v>
      </c>
      <c r="O13" s="3" t="s">
        <v>31</v>
      </c>
    </row>
    <row r="14" spans="1:15" ht="11.25">
      <c r="A14" s="2">
        <v>12</v>
      </c>
      <c r="B14" s="1" t="s">
        <v>28</v>
      </c>
      <c r="C14" s="1" t="s">
        <v>29</v>
      </c>
      <c r="D14" s="1" t="s">
        <v>21</v>
      </c>
      <c r="E14" s="6">
        <v>41072</v>
      </c>
      <c r="F14" s="7">
        <f t="shared" si="0"/>
        <v>13</v>
      </c>
      <c r="G14" s="2" t="s">
        <v>15</v>
      </c>
      <c r="H14" s="6">
        <v>41059</v>
      </c>
      <c r="I14" s="6">
        <v>41059</v>
      </c>
      <c r="J14" s="6">
        <v>41059</v>
      </c>
      <c r="K14" s="8">
        <v>2000000</v>
      </c>
      <c r="L14" s="8">
        <v>199393400</v>
      </c>
      <c r="M14" s="4">
        <f>VLOOKUP(C14,'[1]gump'!$A$1:$G$94,7,0)</f>
        <v>99.7201</v>
      </c>
      <c r="N14" s="3">
        <f>VLOOKUP(C14,'[1]gump'!$A$1:$I$94,9,0)*100</f>
        <v>8.538541111636798</v>
      </c>
      <c r="O14" s="3" t="s">
        <v>31</v>
      </c>
    </row>
    <row r="15" spans="1:15" ht="11.25">
      <c r="A15" s="2">
        <v>13</v>
      </c>
      <c r="B15" s="1" t="s">
        <v>37</v>
      </c>
      <c r="C15" s="1" t="s">
        <v>17</v>
      </c>
      <c r="D15" s="1" t="s">
        <v>22</v>
      </c>
      <c r="E15" s="6">
        <v>41060</v>
      </c>
      <c r="F15" s="7">
        <f t="shared" si="0"/>
        <v>1</v>
      </c>
      <c r="G15" s="2" t="s">
        <v>15</v>
      </c>
      <c r="H15" s="6">
        <v>41059</v>
      </c>
      <c r="I15" s="6">
        <v>41059</v>
      </c>
      <c r="J15" s="6">
        <v>41059</v>
      </c>
      <c r="K15" s="8">
        <v>0</v>
      </c>
      <c r="L15" s="8">
        <v>34792365.41</v>
      </c>
      <c r="M15" s="4">
        <v>99.97806153</v>
      </c>
      <c r="N15" s="3">
        <v>8.0093</v>
      </c>
      <c r="O15" s="3" t="s">
        <v>16</v>
      </c>
    </row>
    <row r="16" spans="1:15" ht="11.25">
      <c r="A16" s="2">
        <v>14</v>
      </c>
      <c r="B16" s="1" t="s">
        <v>39</v>
      </c>
      <c r="C16" s="1" t="s">
        <v>33</v>
      </c>
      <c r="D16" s="1" t="s">
        <v>22</v>
      </c>
      <c r="E16" s="6">
        <v>41071</v>
      </c>
      <c r="F16" s="7">
        <f t="shared" si="0"/>
        <v>12</v>
      </c>
      <c r="G16" s="2" t="s">
        <v>15</v>
      </c>
      <c r="H16" s="6">
        <v>41059</v>
      </c>
      <c r="I16" s="6">
        <v>41059</v>
      </c>
      <c r="J16" s="6">
        <v>41059</v>
      </c>
      <c r="K16" s="8">
        <v>500000</v>
      </c>
      <c r="L16" s="8">
        <v>49856000</v>
      </c>
      <c r="M16" s="4">
        <f>VLOOKUP(C16,'[1]gump'!$A$1:$G$94,7,0)</f>
        <v>99.736</v>
      </c>
      <c r="N16" s="3">
        <f>VLOOKUP(C16,'[1]gump'!$A$1:$I$94,9,0)*100</f>
        <v>8.783187615304263</v>
      </c>
      <c r="O16" s="3" t="s">
        <v>31</v>
      </c>
    </row>
    <row r="17" spans="1:15" ht="11.25">
      <c r="A17" s="2">
        <v>15</v>
      </c>
      <c r="B17" s="1" t="s">
        <v>40</v>
      </c>
      <c r="C17" s="1" t="s">
        <v>34</v>
      </c>
      <c r="D17" s="1" t="s">
        <v>22</v>
      </c>
      <c r="E17" s="6">
        <v>41065</v>
      </c>
      <c r="F17" s="7">
        <f t="shared" si="0"/>
        <v>6</v>
      </c>
      <c r="G17" s="2" t="s">
        <v>15</v>
      </c>
      <c r="H17" s="6">
        <v>41059</v>
      </c>
      <c r="I17" s="6">
        <v>41059</v>
      </c>
      <c r="J17" s="6">
        <v>41059</v>
      </c>
      <c r="K17" s="8">
        <v>1500000</v>
      </c>
      <c r="L17" s="8">
        <v>149785200</v>
      </c>
      <c r="M17" s="4">
        <f>VLOOKUP(C17,'[1]gump'!$A$1:$G$94,7,0)</f>
        <v>99.8806</v>
      </c>
      <c r="N17" s="3">
        <f>VLOOKUP(C17,'[1]gump'!$A$1:$I$94,9,0)*100</f>
        <v>8.723773904581185</v>
      </c>
      <c r="O17" s="3" t="s">
        <v>31</v>
      </c>
    </row>
    <row r="18" spans="1:15" ht="11.25">
      <c r="A18" s="2">
        <v>16</v>
      </c>
      <c r="B18" s="1" t="s">
        <v>37</v>
      </c>
      <c r="C18" s="1" t="s">
        <v>17</v>
      </c>
      <c r="D18" s="1" t="s">
        <v>23</v>
      </c>
      <c r="E18" s="6">
        <v>41060</v>
      </c>
      <c r="F18" s="7">
        <f t="shared" si="0"/>
        <v>1</v>
      </c>
      <c r="G18" s="2" t="s">
        <v>15</v>
      </c>
      <c r="H18" s="6">
        <v>41059</v>
      </c>
      <c r="I18" s="6">
        <v>41059</v>
      </c>
      <c r="J18" s="6">
        <v>41059</v>
      </c>
      <c r="K18" s="8">
        <v>0</v>
      </c>
      <c r="L18" s="8">
        <v>16796314.34</v>
      </c>
      <c r="M18" s="4">
        <v>99.97806153</v>
      </c>
      <c r="N18" s="3">
        <v>8.0093</v>
      </c>
      <c r="O18" s="3" t="s">
        <v>16</v>
      </c>
    </row>
    <row r="19" spans="1:15" ht="11.25">
      <c r="A19" s="2">
        <v>17</v>
      </c>
      <c r="B19" s="1" t="s">
        <v>37</v>
      </c>
      <c r="C19" s="1" t="s">
        <v>17</v>
      </c>
      <c r="D19" s="1" t="s">
        <v>24</v>
      </c>
      <c r="E19" s="6">
        <v>41060</v>
      </c>
      <c r="F19" s="7">
        <f t="shared" si="0"/>
        <v>1</v>
      </c>
      <c r="G19" s="2" t="s">
        <v>15</v>
      </c>
      <c r="H19" s="6">
        <v>41059</v>
      </c>
      <c r="I19" s="6">
        <v>41059</v>
      </c>
      <c r="J19" s="6">
        <v>41059</v>
      </c>
      <c r="K19" s="8">
        <v>0</v>
      </c>
      <c r="L19" s="8">
        <v>113675055.96</v>
      </c>
      <c r="M19" s="4">
        <v>99.97806153</v>
      </c>
      <c r="N19" s="3">
        <v>8.0093</v>
      </c>
      <c r="O19" s="3" t="s">
        <v>16</v>
      </c>
    </row>
    <row r="20" spans="1:15" ht="11.25">
      <c r="A20" s="2">
        <v>18</v>
      </c>
      <c r="B20" s="1" t="s">
        <v>37</v>
      </c>
      <c r="C20" s="1" t="s">
        <v>17</v>
      </c>
      <c r="D20" s="1" t="s">
        <v>25</v>
      </c>
      <c r="E20" s="6">
        <v>41060</v>
      </c>
      <c r="F20" s="7">
        <f t="shared" si="0"/>
        <v>1</v>
      </c>
      <c r="G20" s="2" t="s">
        <v>15</v>
      </c>
      <c r="H20" s="6">
        <v>41059</v>
      </c>
      <c r="I20" s="6">
        <v>41059</v>
      </c>
      <c r="J20" s="6">
        <v>41059</v>
      </c>
      <c r="K20" s="8">
        <v>0</v>
      </c>
      <c r="L20" s="8">
        <v>27693923.04</v>
      </c>
      <c r="M20" s="4">
        <v>99.97806153</v>
      </c>
      <c r="N20" s="3">
        <v>8.0093</v>
      </c>
      <c r="O20" s="3" t="s">
        <v>16</v>
      </c>
    </row>
    <row r="21" spans="1:15" ht="11.25">
      <c r="A21" s="2">
        <v>19</v>
      </c>
      <c r="B21" s="1" t="s">
        <v>41</v>
      </c>
      <c r="C21" s="1" t="s">
        <v>35</v>
      </c>
      <c r="D21" s="1" t="s">
        <v>25</v>
      </c>
      <c r="E21" s="6">
        <v>41088</v>
      </c>
      <c r="F21" s="7">
        <f t="shared" si="0"/>
        <v>28</v>
      </c>
      <c r="G21" s="2" t="s">
        <v>26</v>
      </c>
      <c r="H21" s="6">
        <v>41059</v>
      </c>
      <c r="I21" s="6">
        <v>41060</v>
      </c>
      <c r="J21" s="6">
        <v>41059</v>
      </c>
      <c r="K21" s="8">
        <v>500000</v>
      </c>
      <c r="L21" s="8">
        <v>49609900</v>
      </c>
      <c r="M21" s="4">
        <f>VLOOKUP(C21,'[1]gump'!$A$1:$G$94,7,0)</f>
        <v>99.2198</v>
      </c>
      <c r="N21" s="3">
        <f>VLOOKUP(C21,'[1]gump'!$A$1:$I$94,9,0)*100</f>
        <v>10.250438204586384</v>
      </c>
      <c r="O21" s="3" t="s">
        <v>16</v>
      </c>
    </row>
    <row r="22" spans="1:15" ht="11.25">
      <c r="A22" s="2">
        <v>20</v>
      </c>
      <c r="B22" s="1" t="s">
        <v>42</v>
      </c>
      <c r="C22" s="1" t="s">
        <v>36</v>
      </c>
      <c r="D22" s="1" t="s">
        <v>25</v>
      </c>
      <c r="E22" s="6">
        <v>41089</v>
      </c>
      <c r="F22" s="7">
        <f t="shared" si="0"/>
        <v>30</v>
      </c>
      <c r="G22" s="2" t="s">
        <v>15</v>
      </c>
      <c r="H22" s="6">
        <v>41059</v>
      </c>
      <c r="I22" s="6">
        <v>41059</v>
      </c>
      <c r="J22" s="6">
        <v>41059</v>
      </c>
      <c r="K22" s="8">
        <v>2500000</v>
      </c>
      <c r="L22" s="8">
        <v>248164250</v>
      </c>
      <c r="M22" s="4">
        <f>VLOOKUP(C22,'[1]gump'!$A$1:$G$94,7,0)</f>
        <v>99.2902</v>
      </c>
      <c r="N22" s="3">
        <f>VLOOKUP(C22,'[1]gump'!$A$1:$I$94,9,0)*100</f>
        <v>8.997852187659817</v>
      </c>
      <c r="O22" s="3" t="s">
        <v>16</v>
      </c>
    </row>
    <row r="23" spans="1:15" ht="11.25">
      <c r="A23" s="2">
        <v>21</v>
      </c>
      <c r="B23" s="1" t="s">
        <v>28</v>
      </c>
      <c r="C23" s="1" t="s">
        <v>29</v>
      </c>
      <c r="D23" s="1" t="s">
        <v>25</v>
      </c>
      <c r="E23" s="6">
        <v>41072</v>
      </c>
      <c r="F23" s="7">
        <f t="shared" si="0"/>
        <v>13</v>
      </c>
      <c r="G23" s="2" t="s">
        <v>15</v>
      </c>
      <c r="H23" s="6">
        <v>41059</v>
      </c>
      <c r="I23" s="6">
        <v>41059</v>
      </c>
      <c r="J23" s="6">
        <v>41059</v>
      </c>
      <c r="K23" s="8">
        <v>2000000</v>
      </c>
      <c r="L23" s="8">
        <v>199393400</v>
      </c>
      <c r="M23" s="4">
        <f>VLOOKUP(C23,'[1]gump'!$A$1:$G$94,7,0)</f>
        <v>99.7201</v>
      </c>
      <c r="N23" s="3">
        <f>VLOOKUP(C23,'[1]gump'!$A$1:$I$94,9,0)*100</f>
        <v>8.538541111636798</v>
      </c>
      <c r="O23" s="3" t="s">
        <v>31</v>
      </c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:15" ht="11.25">
      <c r="A35" s="2"/>
      <c r="E35" s="6"/>
      <c r="F35" s="7"/>
      <c r="G35" s="2"/>
      <c r="H35" s="6"/>
      <c r="I35" s="6"/>
      <c r="J35" s="6"/>
      <c r="K35" s="8"/>
      <c r="L35" s="8"/>
      <c r="M35" s="4"/>
      <c r="N35" s="3"/>
      <c r="O35" s="3"/>
    </row>
    <row r="36" spans="1:15" ht="11.25">
      <c r="A36" s="2"/>
      <c r="E36" s="6"/>
      <c r="F36" s="7"/>
      <c r="G36" s="2"/>
      <c r="H36" s="6"/>
      <c r="I36" s="6"/>
      <c r="J36" s="6"/>
      <c r="K36" s="8"/>
      <c r="L36" s="8"/>
      <c r="M36" s="4"/>
      <c r="N36" s="3"/>
      <c r="O36" s="3"/>
    </row>
    <row r="37" spans="1:15" ht="11.25">
      <c r="A37" s="2"/>
      <c r="E37" s="6"/>
      <c r="F37" s="7"/>
      <c r="G37" s="2"/>
      <c r="H37" s="6"/>
      <c r="I37" s="6"/>
      <c r="J37" s="6"/>
      <c r="K37" s="8"/>
      <c r="L37" s="8"/>
      <c r="M37" s="4"/>
      <c r="N37" s="3"/>
      <c r="O37" s="3"/>
    </row>
    <row r="38" spans="1:15" ht="11.25">
      <c r="A38" s="2"/>
      <c r="E38" s="6"/>
      <c r="F38" s="7"/>
      <c r="G38" s="2"/>
      <c r="H38" s="6"/>
      <c r="I38" s="6"/>
      <c r="J38" s="6"/>
      <c r="K38" s="8"/>
      <c r="L38" s="8"/>
      <c r="M38" s="4"/>
      <c r="N38" s="3"/>
      <c r="O38" s="3"/>
    </row>
    <row r="39" spans="1:15" ht="11.25">
      <c r="A39" s="2"/>
      <c r="E39" s="6"/>
      <c r="F39" s="7"/>
      <c r="G39" s="2"/>
      <c r="H39" s="6"/>
      <c r="I39" s="6"/>
      <c r="J39" s="6"/>
      <c r="K39" s="8"/>
      <c r="L39" s="8"/>
      <c r="M39" s="4"/>
      <c r="N39" s="3"/>
      <c r="O39" s="3"/>
    </row>
    <row r="40" spans="1:15" ht="11.25">
      <c r="A40" s="2"/>
      <c r="E40" s="6"/>
      <c r="F40" s="7"/>
      <c r="G40" s="2"/>
      <c r="H40" s="6"/>
      <c r="I40" s="6"/>
      <c r="J40" s="6"/>
      <c r="K40" s="8"/>
      <c r="L40" s="8"/>
      <c r="M40" s="4"/>
      <c r="N40" s="3"/>
      <c r="O40" s="3"/>
    </row>
    <row r="41" spans="1:15" ht="11.25">
      <c r="A41" s="2"/>
      <c r="E41" s="6"/>
      <c r="F41" s="7"/>
      <c r="G41" s="2"/>
      <c r="H41" s="6"/>
      <c r="I41" s="6"/>
      <c r="J41" s="6"/>
      <c r="K41" s="8"/>
      <c r="L41" s="8"/>
      <c r="M41" s="4"/>
      <c r="N41" s="3"/>
      <c r="O41" s="3"/>
    </row>
    <row r="42" spans="1:15" ht="11.25">
      <c r="A42" s="2"/>
      <c r="E42" s="6"/>
      <c r="F42" s="7"/>
      <c r="G42" s="2"/>
      <c r="H42" s="6"/>
      <c r="I42" s="6"/>
      <c r="J42" s="6"/>
      <c r="K42" s="8"/>
      <c r="L42" s="8"/>
      <c r="M42" s="4"/>
      <c r="N42" s="3"/>
      <c r="O42" s="3"/>
    </row>
    <row r="43" ht="11.25">
      <c r="K4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2012-06-29T10:05:16Z</dcterms:modified>
  <cp:category/>
  <cp:version/>
  <cp:contentType/>
  <cp:contentStatus/>
</cp:coreProperties>
</file>