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35" windowHeight="7935" tabRatio="496" activeTab="0"/>
  </bookViews>
  <sheets>
    <sheet name="REVENUE  Sep 2004" sheetId="1" r:id="rId1"/>
    <sheet name="Balance Sheet Sep 2004" sheetId="2" r:id="rId2"/>
    <sheet name="hpu " sheetId="3" r:id="rId3"/>
  </sheets>
  <externalReferences>
    <externalReference r:id="rId6"/>
  </externalReferences>
  <definedNames>
    <definedName name="ACCNOII">#REF!</definedName>
    <definedName name="AUDITII">#REF!</definedName>
    <definedName name="bal_sheet">#REF!</definedName>
    <definedName name="historical">#REF!</definedName>
    <definedName name="hpus">#REF!</definedName>
    <definedName name="notes">#REF!</definedName>
    <definedName name="oldy">'[1]BALSHEET'!$A$2:$D$71</definedName>
    <definedName name="PREAUDITII">#REF!</definedName>
    <definedName name="_xlnm.Print_Area" localSheetId="1">'Balance Sheet Sep 2004'!$A$1:$O$76</definedName>
    <definedName name="_xlnm.Print_Area" localSheetId="2">'hpu '!$A$1:$O$123</definedName>
    <definedName name="_xlnm.Print_Area" localSheetId="0">'REVENUE  Sep 2004'!$A$1:$O$53</definedName>
    <definedName name="_xlnm.Print_Titles" localSheetId="1">'Balance Sheet Sep 2004'!$A:$B</definedName>
    <definedName name="_xlnm.Print_Titles" localSheetId="2">'hpu '!$A:$B</definedName>
    <definedName name="_xlnm.Print_Titles" localSheetId="0">'REVENUE  Sep 2004'!$A:$B</definedName>
    <definedName name="revenue">#REF!</definedName>
    <definedName name="TB">#REF!</definedName>
    <definedName name="Z_4427F230_C77F_11D5_80C3_00010309EA7F_.wvu.PrintArea" localSheetId="0" hidden="1">'REVENUE  Sep 2004'!$A$1:$C$52</definedName>
    <definedName name="Z_7437EB91_BBAF_11D5_80AE_00010309CCF5_.wvu.PrintArea" localSheetId="0" hidden="1">'REVENUE  Sep 2004'!$A$1:$C$52</definedName>
    <definedName name="Z_86622331_BBB1_11D5_80E4_0001030F5036_.wvu.Cols" localSheetId="0" hidden="1">'REVENUE  Sep 2004'!#REF!</definedName>
    <definedName name="Z_86622331_BBB1_11D5_80E4_0001030F5036_.wvu.PrintArea" localSheetId="0" hidden="1">'REVENUE  Sep 2004'!$A$1:$C$52</definedName>
    <definedName name="Z_FEEB7781_BBB4_11D5_8012_00010309EADB_.wvu.Cols" localSheetId="0" hidden="1">'REVENUE  Sep 2004'!#REF!</definedName>
    <definedName name="Z_FEEB7781_BBB4_11D5_8012_00010309EADB_.wvu.PrintArea" localSheetId="0" hidden="1">'REVENUE  Sep 2004'!$A$1:$C$52</definedName>
  </definedNames>
  <calcPr fullCalcOnLoad="1"/>
</workbook>
</file>

<file path=xl/sharedStrings.xml><?xml version="1.0" encoding="utf-8"?>
<sst xmlns="http://schemas.openxmlformats.org/spreadsheetml/2006/main" count="950" uniqueCount="185">
  <si>
    <t>DEUTSCHE MUTUAL FUND</t>
  </si>
  <si>
    <t>UNAUDITED ABRIDGED REVENUE ACCOUNT OF THE SCHEMES OF DEUTSCHE MUTUAL FUND</t>
  </si>
  <si>
    <t>DEUTSCHE SHORT MATURITY FUND</t>
  </si>
  <si>
    <t>DEUTSCHE PREMIER  BOND FUND</t>
  </si>
  <si>
    <t>DEUTSCHE INSTA CASH PLUS FUND</t>
  </si>
  <si>
    <t>DEUTSCHE ALPHA EQUITY FUND</t>
  </si>
  <si>
    <t>INCOME</t>
  </si>
  <si>
    <t>Dividend</t>
  </si>
  <si>
    <t>Interest &amp; Discount</t>
  </si>
  <si>
    <t xml:space="preserve">Net Profit on sale/redemption of investments </t>
  </si>
  <si>
    <t>(other than inter- scheme transfer/sale)</t>
  </si>
  <si>
    <t>Net Profit on inter-scheme transfer/sale of investments</t>
  </si>
  <si>
    <t xml:space="preserve">Other income </t>
  </si>
  <si>
    <t>TOTAL</t>
  </si>
  <si>
    <t>EXPENSES &amp; LOSSES</t>
  </si>
  <si>
    <t>Management, Trusteeship, Administrative &amp; other</t>
  </si>
  <si>
    <t>Operating Expenses</t>
  </si>
  <si>
    <t>Provision for Doubtful Income</t>
  </si>
  <si>
    <t>Provision for Doubtful Deposits/Current Assets</t>
  </si>
  <si>
    <t xml:space="preserve">Net Loss on sale/redemption of investments </t>
  </si>
  <si>
    <t>(other than inter-scheme transfer/sale)</t>
  </si>
  <si>
    <t>Net Loss on inter-scheme transfer/sale of investments</t>
  </si>
  <si>
    <t>Excess of Income Over Expenses &amp; Losses</t>
  </si>
  <si>
    <t>Net change in unrealised App./(Dep.) of Investments</t>
  </si>
  <si>
    <t>Net Income</t>
  </si>
  <si>
    <t xml:space="preserve"># </t>
  </si>
  <si>
    <t>Less than Rs. 0.01 lakh</t>
  </si>
  <si>
    <t>N.A.</t>
  </si>
  <si>
    <t>f</t>
  </si>
  <si>
    <t>Growth</t>
  </si>
  <si>
    <t>Daily Dividend</t>
  </si>
  <si>
    <t>NA</t>
  </si>
  <si>
    <t>Weekly Dividend</t>
  </si>
  <si>
    <t>#</t>
  </si>
  <si>
    <t>*</t>
  </si>
  <si>
    <t>(Rs in Lacs.)</t>
  </si>
  <si>
    <t>LIABILITIES</t>
  </si>
  <si>
    <t>Unit Capital</t>
  </si>
  <si>
    <t>Reserves &amp; Surplus</t>
  </si>
  <si>
    <t>Unit Premium Reserves</t>
  </si>
  <si>
    <t>Other Reserves</t>
  </si>
  <si>
    <t>Loans &amp; Borrowings</t>
  </si>
  <si>
    <t>From Banks</t>
  </si>
  <si>
    <t>From Others</t>
  </si>
  <si>
    <t>Current Liabilities &amp; Provisions</t>
  </si>
  <si>
    <t>Provision for doubtful Income/</t>
  </si>
  <si>
    <t>Deposits</t>
  </si>
  <si>
    <t>Proposed Income Distribution</t>
  </si>
  <si>
    <t>Other Current Liabilities &amp; Provisions</t>
  </si>
  <si>
    <t>ASSETS</t>
  </si>
  <si>
    <t>Investments *</t>
  </si>
  <si>
    <t xml:space="preserve">Equity &amp; Preference Shares </t>
  </si>
  <si>
    <t>Privately Placed Debentures/Bonds</t>
  </si>
  <si>
    <t xml:space="preserve">Debentures &amp; Bonds Listed/Awaiting Listing on </t>
  </si>
  <si>
    <t>Recognised Stock Exchange</t>
  </si>
  <si>
    <t>Term Loans</t>
  </si>
  <si>
    <t>Government Securities</t>
  </si>
  <si>
    <t>Commercial Papers/ Certificate of Deposit</t>
  </si>
  <si>
    <t>Treasury Bills</t>
  </si>
  <si>
    <t>Reverse Repo's</t>
  </si>
  <si>
    <t xml:space="preserve">With Scheduled Banks </t>
  </si>
  <si>
    <t>With Others</t>
  </si>
  <si>
    <t>Other Current Assets</t>
  </si>
  <si>
    <t>Cash &amp; Bank Balance</t>
  </si>
  <si>
    <t>Others</t>
  </si>
  <si>
    <t>Fixed Assets</t>
  </si>
  <si>
    <t>(At Depreciated Value)</t>
  </si>
  <si>
    <t>Deferred Revenue Expenditure</t>
  </si>
  <si>
    <t>(to the extent not written off)</t>
  </si>
  <si>
    <t>Notes :-</t>
  </si>
  <si>
    <t>* 1</t>
  </si>
  <si>
    <t>Investments are stated at market/fair value at the Balance Sheet date/date of determination. In valuing the Scheme’s  investments:</t>
  </si>
  <si>
    <t xml:space="preserve">i. Debt /Equity  securities listed on a recognised stock exchange are valued at the last quoted closing price on the principal exchange on which the security is traded. </t>
  </si>
  <si>
    <t>If no sale is reported at that time:</t>
  </si>
  <si>
    <t>Equity securities are valued at the last quoted closing price when the last quoted closing price is not more than thirty days prior to the valuation date.</t>
  </si>
  <si>
    <t>Debt securities were valued at fair value as determined by Deutsche Asset Management (India) Private Limited under procedures approved by the Trustee of Deutsche Mutual Fund .</t>
  </si>
  <si>
    <t>ii. Non-traded and thinly traded debt securities, including those not traded within fifteen days prior to the valuation date are valued at fair value as determined by Deutsche Asset Management (India) Private Limited under procedures approved by the Trust</t>
  </si>
  <si>
    <t>iii. Privately placed debt securities are valued at fair value as determined in good faith by Deutsche Asset Management (India) Private Limited under procedures approved by the Trustee of Deutsche Mutual Fund.</t>
  </si>
  <si>
    <t>iv. Government securities are valued at prices obtained from The Credit Rating Information Services of India Limited in accordance with the guidelines for valuation of securities for mutual funds dated September 18,2000 and amendments thereto, as applicab</t>
  </si>
  <si>
    <t>v. Instruments bought on ‘repo’ basis are valued at the resale price after deduction of applicable interest up to the date of resale.</t>
  </si>
  <si>
    <t>vi. Money market instruments are valued at amortised cost.</t>
  </si>
  <si>
    <t xml:space="preserve">Institutional Annual Dividend </t>
  </si>
  <si>
    <t xml:space="preserve">Institutional Growth </t>
  </si>
  <si>
    <t>Institutional  Monthly Dividend</t>
  </si>
  <si>
    <t>Institutional Quarterly Dividend</t>
  </si>
  <si>
    <t>Regular  Annual Dividend</t>
  </si>
  <si>
    <t>Regular Growth</t>
  </si>
  <si>
    <t>Regular  Monthly Dividend</t>
  </si>
  <si>
    <t>Regular  Quarterly Dividend</t>
  </si>
  <si>
    <t>Institutional Daily Dividend</t>
  </si>
  <si>
    <t>HISTORICAL PER UNIT STATISTICS *</t>
  </si>
  <si>
    <t>a</t>
  </si>
  <si>
    <t>Net Asset Value per Unit at end of year/period</t>
  </si>
  <si>
    <t>AVERAGE NET ASSETS</t>
  </si>
  <si>
    <t>Net assets (for calculation only)</t>
  </si>
  <si>
    <t>No of Units</t>
  </si>
  <si>
    <t>c)</t>
  </si>
  <si>
    <t>Gross Income broken up into the</t>
  </si>
  <si>
    <t>following components :</t>
  </si>
  <si>
    <t>b</t>
  </si>
  <si>
    <t>Gross Income broken up into the following components</t>
  </si>
  <si>
    <t>i)     Income other than profit on sale of investments</t>
  </si>
  <si>
    <t xml:space="preserve">ii)    Income (net ) from profit on inter scheme sales / </t>
  </si>
  <si>
    <t xml:space="preserve">       transfer of investments</t>
  </si>
  <si>
    <t>iii)   Income (net) from profit on sale of investments to</t>
  </si>
  <si>
    <t xml:space="preserve">      to third parties</t>
  </si>
  <si>
    <t>iv)   Transfer to revenue account from past year's</t>
  </si>
  <si>
    <t xml:space="preserve">      reserve</t>
  </si>
  <si>
    <t>c</t>
  </si>
  <si>
    <t>Aggregate of expenses, write off, amortisation and</t>
  </si>
  <si>
    <t xml:space="preserve">charges </t>
  </si>
  <si>
    <t>d</t>
  </si>
  <si>
    <t>e</t>
  </si>
  <si>
    <t>Unrealised appreciation / (depreciation) in value of</t>
  </si>
  <si>
    <t>of investments</t>
  </si>
  <si>
    <t>Repurchase Prices during the period</t>
  </si>
  <si>
    <t>i)  Highest</t>
  </si>
  <si>
    <t>ii) Lowest</t>
  </si>
  <si>
    <t>g</t>
  </si>
  <si>
    <t>Resale Prices during the period</t>
  </si>
  <si>
    <t>h.</t>
  </si>
  <si>
    <t>Price Earning Ratio</t>
  </si>
  <si>
    <t>of investments ) to average net assets ( percentage ) @</t>
  </si>
  <si>
    <t>K.</t>
  </si>
  <si>
    <t xml:space="preserve">Ratio of gross income (including net change in </t>
  </si>
  <si>
    <t xml:space="preserve">unrealised net appreciation in value of investments) </t>
  </si>
  <si>
    <t>' to average net assets (percentage) @</t>
  </si>
  <si>
    <t>On written request, a unit holder can obtain a copy of the Annual Report</t>
  </si>
  <si>
    <t>Institutional Weekly Dividend</t>
  </si>
  <si>
    <t>to September 30,2004</t>
  </si>
  <si>
    <t>to September 30,2003</t>
  </si>
  <si>
    <t>2##</t>
  </si>
  <si>
    <t>Indicate schemes were launched after September 2003, there are no comparative figures for the half year ended September 2003.</t>
  </si>
  <si>
    <t>DEUTSCHE DYNAMIC  BOND FUND##</t>
  </si>
  <si>
    <t>DEUTSCHE FLOATING RATE FUND##</t>
  </si>
  <si>
    <t>DEUTSCHE MIP A FUND##</t>
  </si>
  <si>
    <t>DEUTSCHE MIP B FUND##</t>
  </si>
  <si>
    <t>Indicates amount less than Rs.0.01 lacs</t>
  </si>
  <si>
    <t>##</t>
  </si>
  <si>
    <t>~~~</t>
  </si>
  <si>
    <t>^</t>
  </si>
  <si>
    <t>DEUTSCHE INVESTMENT  OPPORTUNITY FUND##</t>
  </si>
  <si>
    <t>to</t>
  </si>
  <si>
    <t>0.00#</t>
  </si>
  <si>
    <t>(0.00)#</t>
  </si>
  <si>
    <t>Net income/(loss)   (b-c)</t>
  </si>
  <si>
    <t xml:space="preserve"> FOR THE PERIOD APRIL 1 2004, TO SEPTEMBER 30, 2004</t>
  </si>
  <si>
    <t>^^</t>
  </si>
  <si>
    <t>9.25^^</t>
  </si>
  <si>
    <t>14.45^^</t>
  </si>
  <si>
    <t>14.08^^</t>
  </si>
  <si>
    <t>Entry Load: 2.5% - for less than Rs.200,00,000/- , Nil - Rs.200,00,000/- and above &amp; Exit Load is Nil</t>
  </si>
  <si>
    <t xml:space="preserve">Entry load of 2% for applications of less than Rs. 10 lacs, 1% for applications of greater than Rs. 10 lacs but less than Rs 50 lacs and other cases Nil </t>
  </si>
  <si>
    <t>12.91^</t>
  </si>
  <si>
    <t>17.06^</t>
  </si>
  <si>
    <t>17.33^</t>
  </si>
  <si>
    <t>22.89^</t>
  </si>
  <si>
    <t>10.84^</t>
  </si>
  <si>
    <t>7.98^</t>
  </si>
  <si>
    <t>9.9508~~~</t>
  </si>
  <si>
    <t>10.8346~~~</t>
  </si>
  <si>
    <t>10.5869~~~</t>
  </si>
  <si>
    <t>10.6630~~~</t>
  </si>
  <si>
    <t>The above per unit calculations with the exception of net asset value are based on the number of units outstanding at the end of the period</t>
  </si>
  <si>
    <t>11.1453~~~</t>
  </si>
  <si>
    <t>10.5190~~~</t>
  </si>
  <si>
    <t>10.4658~~~</t>
  </si>
  <si>
    <t>10.4092~~~</t>
  </si>
  <si>
    <t>10.7763~~~</t>
  </si>
  <si>
    <t>9.9957~~~</t>
  </si>
  <si>
    <t>10.0647~~~</t>
  </si>
  <si>
    <t>9.9575~~~</t>
  </si>
  <si>
    <t>0.5% - for less than Rs.10Lacs if exit in 3 months, Nil in other cases</t>
  </si>
  <si>
    <t>^^^</t>
  </si>
  <si>
    <t>0.5% - for less than Rs.10Lacs if exit in 12 months, 0.25% - for Rs.10 Lacs to less than Rs.25 Lacs if exit before 6 months,  Nil - Rs.25 Lacs and above</t>
  </si>
  <si>
    <t>10.3228^^^</t>
  </si>
  <si>
    <t>9.8309^^^</t>
  </si>
  <si>
    <t>9.9293^^^</t>
  </si>
  <si>
    <t>9.9844^^^</t>
  </si>
  <si>
    <t>10.2761^^^</t>
  </si>
  <si>
    <t>10.2930^^^</t>
  </si>
  <si>
    <t>9.7712^^^</t>
  </si>
  <si>
    <t>9.7305~~~</t>
  </si>
  <si>
    <t>10.1365~~~</t>
  </si>
  <si>
    <t>UNAUDITED ABRIDGED BALANCE SHEET OF THE SCHEMES OF DEUTSCHE MUTUAL FUND AS AT  SEPTEMBER 30TH, 2004</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</si>
</sst>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0000"/>
    <numFmt numFmtId="166" formatCode="#,##0.0000_);\(#,##0.0000\)"/>
    <numFmt numFmtId="167" formatCode="#,##0.0000"/>
    <numFmt numFmtId="168" formatCode="#,##0.0_);\(#,##0.0\)"/>
    <numFmt numFmtId="169" formatCode="0.000%"/>
    <numFmt numFmtId="170" formatCode="#,##0.0"/>
    <numFmt numFmtId="171" formatCode="0.0000"/>
    <numFmt numFmtId="172" formatCode="0.00;[Red]0.00"/>
    <numFmt numFmtId="173" formatCode="0.000000"/>
    <numFmt numFmtId="174" formatCode="0.0"/>
    <numFmt numFmtId="175" formatCode="0.0000000000"/>
    <numFmt numFmtId="176" formatCode="0.00000000000"/>
    <numFmt numFmtId="177" formatCode="0.000000000"/>
    <numFmt numFmtId="178" formatCode="0.00000000"/>
    <numFmt numFmtId="179" formatCode="0.0000000"/>
    <numFmt numFmtId="180" formatCode="0.000"/>
    <numFmt numFmtId="181" formatCode="_(* #,##0.000_);_(* \(#,##0.000\);_(* &quot;-&quot;??_);_(@_)"/>
    <numFmt numFmtId="182" formatCode="_(* #,##0.0000_);_(* \(#,##0.0000\);_(* &quot;-&quot;??_);_(@_)"/>
    <numFmt numFmtId="183" formatCode="_(* #,##0.00000_);_(* \(#,##0.00000\);_(* &quot;-&quot;??_);_(@_)"/>
    <numFmt numFmtId="184" formatCode="_(* #,##0.000000_);_(* \(#,##0.000000\);_(* &quot;-&quot;??_);_(@_)"/>
    <numFmt numFmtId="185" formatCode="_(* #,##0.0_);_(* \(#,##0.0\);_(* &quot;-&quot;??_);_(@_)"/>
    <numFmt numFmtId="186" formatCode="_(* #,##0_);_(* \(#,##0\);_(* &quot;-&quot;??_);_(@_)"/>
    <numFmt numFmtId="187" formatCode="#,##0.00000"/>
    <numFmt numFmtId="188" formatCode="mmmm\ d\,\ yyyy"/>
    <numFmt numFmtId="189" formatCode="#,##0.000_);[Red]\(#,##0.000\)"/>
    <numFmt numFmtId="190" formatCode="#,##0.0000_);[Red]\(#,##0.0000\)"/>
    <numFmt numFmtId="191" formatCode="#,##0.00000_);[Red]\(#,##0.00000\)"/>
    <numFmt numFmtId="192" formatCode="#,##0.000000_);[Red]\(#,##0.000000\)"/>
    <numFmt numFmtId="193" formatCode="#,##0.0000000000000_);[Red]\(#,##0.0000000000000\)"/>
    <numFmt numFmtId="194" formatCode="_(* #,##0.0000000_);_(* \(#,##0.0000000\);_(* &quot;-&quot;??_);_(@_)"/>
    <numFmt numFmtId="195" formatCode="0.0%"/>
    <numFmt numFmtId="196" formatCode="_(* #,##0.00000000_);_(* \(#,##0.00000000\);_(* &quot;-&quot;??_);_(@_)"/>
    <numFmt numFmtId="197" formatCode="_(* #,##0.0000_);_(* \(#,##0.0000\);_(* &quot;-&quot;????_);_(@_)"/>
    <numFmt numFmtId="198" formatCode="0.00_);[Red]\(0.00\)"/>
    <numFmt numFmtId="199" formatCode="#,##0.000"/>
    <numFmt numFmtId="200" formatCode="#,##0.000_);\(#,##0.000\)"/>
    <numFmt numFmtId="201" formatCode="#,##0.00000_);\(#,##0.00000\)"/>
    <numFmt numFmtId="202" formatCode="#,##0.000000_);\(#,##0.000000\)"/>
    <numFmt numFmtId="203" formatCode="#,##0.0000000_);\(#,##0.0000000\)"/>
    <numFmt numFmtId="204" formatCode="#,##0.00000000_);\(#,##0.00000000\)"/>
    <numFmt numFmtId="205" formatCode="#,##0.000000000_);\(#,##0.000000000\)"/>
    <numFmt numFmtId="206" formatCode="#,##0.0000000000_);\(#,##0.0000000000\)"/>
    <numFmt numFmtId="207" formatCode="#,##0.00000000000_);\(#,##0.00000000000\)"/>
    <numFmt numFmtId="208" formatCode="#,##0.000000000000_);\(#,##0.000000000000\)"/>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 #,##0_-;\-* #,##0_-;_-* &quot;-&quot;_-;_-@_-"/>
    <numFmt numFmtId="215" formatCode="_-&quot;£&quot;* #,##0.00_-;\-&quot;£&quot;* #,##0.00_-;_-&quot;£&quot;* &quot;-&quot;??_-;_-@_-"/>
    <numFmt numFmtId="216" formatCode="_-* #,##0.00_-;\-* #,##0.00_-;_-* &quot;-&quot;??_-;_-@_-"/>
    <numFmt numFmtId="217" formatCode="#########0.000"/>
    <numFmt numFmtId="218" formatCode="#########0.00"/>
    <numFmt numFmtId="219" formatCode="dd\-mmm\-yyyy"/>
    <numFmt numFmtId="220" formatCode="0.0000%"/>
    <numFmt numFmtId="221" formatCode="#,##0.0;\-#,##0.0"/>
    <numFmt numFmtId="222" formatCode="#,##0.000000000000000"/>
    <numFmt numFmtId="223" formatCode="#,##0.000000000"/>
    <numFmt numFmtId="224" formatCode="_(* #,##0.000000000_);_(* \(#,##0.000000000\);_(* &quot;-&quot;?????????_);_(@_)"/>
  </numFmts>
  <fonts count="12">
    <font>
      <sz val="10"/>
      <name val="Arial"/>
      <family val="0"/>
    </font>
    <font>
      <u val="single"/>
      <sz val="7.5"/>
      <color indexed="36"/>
      <name val="Times New Roman"/>
      <family val="0"/>
    </font>
    <font>
      <u val="single"/>
      <sz val="7.5"/>
      <color indexed="12"/>
      <name val="Times New Roman"/>
      <family val="0"/>
    </font>
    <font>
      <b/>
      <sz val="10"/>
      <name val="Times New Roman"/>
      <family val="1"/>
    </font>
    <font>
      <sz val="10"/>
      <name val="Times New Roman"/>
      <family val="1"/>
    </font>
    <font>
      <sz val="10"/>
      <color indexed="10"/>
      <name val="Times New Roman"/>
      <family val="1"/>
    </font>
    <font>
      <b/>
      <sz val="12"/>
      <name val="Times New Roman"/>
      <family val="1"/>
    </font>
    <font>
      <b/>
      <sz val="14"/>
      <name val="Times New Roman"/>
      <family val="1"/>
    </font>
    <font>
      <b/>
      <sz val="10"/>
      <name val="Arial"/>
      <family val="2"/>
    </font>
    <font>
      <b/>
      <sz val="12"/>
      <name val="Arial"/>
      <family val="2"/>
    </font>
    <font>
      <sz val="12"/>
      <name val="Times New Roman"/>
      <family val="1"/>
    </font>
    <font>
      <sz val="14"/>
      <name val="Times New Roman"/>
      <family val="1"/>
    </font>
  </fonts>
  <fills count="2">
    <fill>
      <patternFill/>
    </fill>
    <fill>
      <patternFill patternType="gray125"/>
    </fill>
  </fills>
  <borders count="3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medium"/>
      <right style="medium"/>
      <top style="thin"/>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3" fillId="0" borderId="0" xfId="0" applyFont="1" applyAlignment="1">
      <alignment horizontal="center"/>
    </xf>
    <xf numFmtId="0" fontId="4" fillId="0" borderId="0" xfId="0" applyFont="1" applyFill="1" applyAlignment="1">
      <alignment/>
    </xf>
    <xf numFmtId="0" fontId="4" fillId="0" borderId="0" xfId="0" applyFont="1" applyAlignment="1">
      <alignment/>
    </xf>
    <xf numFmtId="0" fontId="3" fillId="0" borderId="0" xfId="0" applyFont="1" applyAlignment="1" quotePrefix="1">
      <alignment horizontal="left"/>
    </xf>
    <xf numFmtId="0" fontId="3" fillId="0" borderId="0" xfId="0" applyFont="1" applyAlignment="1">
      <alignment/>
    </xf>
    <xf numFmtId="2" fontId="4" fillId="0" borderId="0" xfId="0" applyNumberFormat="1" applyFont="1" applyFill="1" applyAlignment="1">
      <alignment/>
    </xf>
    <xf numFmtId="0" fontId="3" fillId="0" borderId="0" xfId="0" applyFont="1" applyAlignment="1">
      <alignment/>
    </xf>
    <xf numFmtId="2" fontId="3" fillId="0" borderId="0" xfId="0" applyNumberFormat="1" applyFont="1" applyFill="1" applyAlignment="1">
      <alignment/>
    </xf>
    <xf numFmtId="0" fontId="3" fillId="0" borderId="0" xfId="0" applyFont="1" applyAlignment="1" quotePrefix="1">
      <alignment horizontal="center"/>
    </xf>
    <xf numFmtId="0" fontId="3" fillId="0" borderId="0" xfId="0" applyFont="1" applyFill="1" applyAlignment="1" quotePrefix="1">
      <alignment horizontal="center"/>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15" fontId="3" fillId="0" borderId="2" xfId="0" applyNumberFormat="1" applyFont="1" applyFill="1" applyBorder="1" applyAlignment="1">
      <alignment horizontal="center"/>
    </xf>
    <xf numFmtId="0" fontId="4" fillId="0" borderId="0" xfId="0" applyFont="1" applyFill="1" applyBorder="1" applyAlignment="1">
      <alignment/>
    </xf>
    <xf numFmtId="0" fontId="4" fillId="0" borderId="0" xfId="0" applyFont="1" applyBorder="1" applyAlignment="1">
      <alignment/>
    </xf>
    <xf numFmtId="0" fontId="3" fillId="0" borderId="5" xfId="0" applyFont="1" applyBorder="1" applyAlignment="1">
      <alignment/>
    </xf>
    <xf numFmtId="0" fontId="3" fillId="0" borderId="6" xfId="0" applyFont="1" applyBorder="1" applyAlignment="1">
      <alignment/>
    </xf>
    <xf numFmtId="15" fontId="3" fillId="0" borderId="6" xfId="0" applyNumberFormat="1" applyFont="1" applyFill="1" applyBorder="1" applyAlignment="1">
      <alignment horizontal="center"/>
    </xf>
    <xf numFmtId="0" fontId="3" fillId="0" borderId="7" xfId="0" applyFont="1" applyBorder="1" applyAlignment="1">
      <alignment/>
    </xf>
    <xf numFmtId="0" fontId="3" fillId="0" borderId="8" xfId="0" applyFont="1" applyBorder="1" applyAlignment="1">
      <alignment/>
    </xf>
    <xf numFmtId="0" fontId="4" fillId="0" borderId="5" xfId="0" applyFont="1" applyBorder="1" applyAlignment="1">
      <alignment/>
    </xf>
    <xf numFmtId="0" fontId="4" fillId="0" borderId="6" xfId="0" applyFont="1" applyBorder="1" applyAlignment="1">
      <alignment/>
    </xf>
    <xf numFmtId="2" fontId="4" fillId="0" borderId="2" xfId="0" applyNumberFormat="1" applyFont="1" applyFill="1" applyBorder="1" applyAlignment="1">
      <alignment horizontal="right"/>
    </xf>
    <xf numFmtId="0" fontId="4" fillId="0" borderId="9" xfId="0" applyFont="1" applyFill="1" applyBorder="1" applyAlignment="1">
      <alignment horizontal="right"/>
    </xf>
    <xf numFmtId="0" fontId="4" fillId="0" borderId="2" xfId="0" applyFont="1" applyFill="1" applyBorder="1" applyAlignment="1">
      <alignment horizontal="right"/>
    </xf>
    <xf numFmtId="4" fontId="4" fillId="0" borderId="6" xfId="0" applyNumberFormat="1" applyFont="1" applyFill="1" applyBorder="1" applyAlignment="1">
      <alignment horizontal="right"/>
    </xf>
    <xf numFmtId="4" fontId="4" fillId="0" borderId="0" xfId="0" applyNumberFormat="1" applyFont="1" applyFill="1" applyBorder="1" applyAlignment="1">
      <alignment horizontal="right"/>
    </xf>
    <xf numFmtId="43" fontId="4" fillId="0" borderId="6" xfId="15" applyFont="1" applyFill="1" applyBorder="1" applyAlignment="1">
      <alignment horizontal="right"/>
    </xf>
    <xf numFmtId="43" fontId="4" fillId="0" borderId="0" xfId="15" applyFont="1" applyFill="1" applyBorder="1" applyAlignment="1">
      <alignment horizontal="right"/>
    </xf>
    <xf numFmtId="43" fontId="4" fillId="0" borderId="10" xfId="15" applyFont="1" applyFill="1" applyBorder="1" applyAlignment="1">
      <alignment horizontal="right"/>
    </xf>
    <xf numFmtId="0" fontId="4" fillId="0" borderId="6" xfId="0" applyFont="1" applyBorder="1" applyAlignment="1">
      <alignment horizontal="left"/>
    </xf>
    <xf numFmtId="0" fontId="4" fillId="0" borderId="6" xfId="0" applyFont="1" applyBorder="1" applyAlignment="1" quotePrefix="1">
      <alignment horizontal="left"/>
    </xf>
    <xf numFmtId="43" fontId="4" fillId="0" borderId="6" xfId="0" applyNumberFormat="1" applyFont="1" applyBorder="1" applyAlignment="1">
      <alignment/>
    </xf>
    <xf numFmtId="0" fontId="4" fillId="0" borderId="7" xfId="0" applyFont="1" applyBorder="1" applyAlignment="1">
      <alignment/>
    </xf>
    <xf numFmtId="0" fontId="4" fillId="0" borderId="8" xfId="0" applyFont="1" applyBorder="1" applyAlignment="1">
      <alignment/>
    </xf>
    <xf numFmtId="0" fontId="3" fillId="0" borderId="6" xfId="0" applyFont="1" applyBorder="1" applyAlignment="1">
      <alignment horizontal="left"/>
    </xf>
    <xf numFmtId="0" fontId="3" fillId="0" borderId="8" xfId="0" applyFont="1" applyBorder="1" applyAlignment="1">
      <alignment horizontal="right"/>
    </xf>
    <xf numFmtId="43" fontId="4" fillId="0" borderId="6" xfId="0" applyNumberFormat="1" applyFont="1" applyBorder="1" applyAlignment="1">
      <alignment horizontal="left"/>
    </xf>
    <xf numFmtId="43" fontId="4" fillId="0" borderId="0" xfId="0" applyNumberFormat="1" applyFont="1" applyFill="1" applyAlignment="1">
      <alignment/>
    </xf>
    <xf numFmtId="43" fontId="4" fillId="0" borderId="0" xfId="0" applyNumberFormat="1" applyFont="1" applyAlignment="1">
      <alignment/>
    </xf>
    <xf numFmtId="0" fontId="4" fillId="0" borderId="11" xfId="0" applyFont="1" applyBorder="1" applyAlignment="1">
      <alignment/>
    </xf>
    <xf numFmtId="0" fontId="4" fillId="0" borderId="12" xfId="0" applyFont="1" applyBorder="1" applyAlignment="1">
      <alignment/>
    </xf>
    <xf numFmtId="0" fontId="4" fillId="0" borderId="5" xfId="0" applyFont="1" applyFill="1" applyBorder="1" applyAlignment="1">
      <alignment/>
    </xf>
    <xf numFmtId="0" fontId="3" fillId="0" borderId="6" xfId="0" applyFont="1" applyFill="1" applyBorder="1" applyAlignment="1">
      <alignment horizontal="left"/>
    </xf>
    <xf numFmtId="0" fontId="4" fillId="0" borderId="6" xfId="0" applyFont="1" applyBorder="1" applyAlignment="1">
      <alignment horizontal="right"/>
    </xf>
    <xf numFmtId="0" fontId="4" fillId="0" borderId="6" xfId="0" applyFont="1" applyFill="1" applyBorder="1" applyAlignment="1">
      <alignment/>
    </xf>
    <xf numFmtId="0" fontId="4" fillId="0" borderId="3" xfId="0" applyFont="1" applyBorder="1" applyAlignment="1">
      <alignment/>
    </xf>
    <xf numFmtId="0" fontId="3" fillId="0" borderId="4" xfId="0" applyFont="1" applyBorder="1" applyAlignment="1">
      <alignment horizontal="left"/>
    </xf>
    <xf numFmtId="43" fontId="4" fillId="0" borderId="0" xfId="15" applyFont="1" applyFill="1" applyAlignment="1">
      <alignment/>
    </xf>
    <xf numFmtId="0" fontId="4" fillId="0" borderId="0" xfId="0" applyFont="1" applyFill="1" applyAlignment="1" applyProtection="1">
      <alignment/>
      <protection hidden="1"/>
    </xf>
    <xf numFmtId="4" fontId="4" fillId="0" borderId="0" xfId="0" applyNumberFormat="1" applyFont="1" applyFill="1" applyAlignment="1">
      <alignment/>
    </xf>
    <xf numFmtId="0" fontId="3" fillId="0" borderId="0" xfId="0" applyFont="1" applyAlignment="1">
      <alignment horizontal="right"/>
    </xf>
    <xf numFmtId="2" fontId="5" fillId="0" borderId="0" xfId="0" applyNumberFormat="1" applyFont="1" applyFill="1" applyAlignment="1">
      <alignment/>
    </xf>
    <xf numFmtId="43" fontId="3" fillId="0" borderId="0" xfId="15" applyFont="1" applyFill="1" applyAlignment="1">
      <alignment/>
    </xf>
    <xf numFmtId="0" fontId="3" fillId="0" borderId="0" xfId="0" applyFont="1" applyFill="1" applyAlignment="1">
      <alignment/>
    </xf>
    <xf numFmtId="2" fontId="3" fillId="0" borderId="0" xfId="0" applyNumberFormat="1" applyFont="1" applyFill="1" applyAlignment="1">
      <alignment/>
    </xf>
    <xf numFmtId="43" fontId="3" fillId="0" borderId="0" xfId="0" applyNumberFormat="1" applyFont="1" applyFill="1" applyAlignment="1">
      <alignment/>
    </xf>
    <xf numFmtId="4" fontId="3" fillId="0" borderId="0" xfId="0" applyNumberFormat="1" applyFont="1" applyFill="1" applyAlignment="1">
      <alignment/>
    </xf>
    <xf numFmtId="0" fontId="3" fillId="0" borderId="0" xfId="0" applyFont="1" applyBorder="1" applyAlignment="1">
      <alignment/>
    </xf>
    <xf numFmtId="2" fontId="3" fillId="0" borderId="0" xfId="0" applyNumberFormat="1" applyFont="1" applyBorder="1" applyAlignment="1">
      <alignment/>
    </xf>
    <xf numFmtId="0" fontId="3" fillId="0" borderId="13" xfId="0" applyFont="1" applyBorder="1" applyAlignment="1">
      <alignment/>
    </xf>
    <xf numFmtId="15" fontId="3" fillId="0" borderId="10" xfId="0" applyNumberFormat="1" applyFont="1" applyBorder="1" applyAlignment="1">
      <alignment horizontal="right"/>
    </xf>
    <xf numFmtId="15" fontId="3" fillId="0" borderId="14" xfId="0" applyNumberFormat="1" applyFont="1" applyBorder="1" applyAlignment="1">
      <alignment horizontal="right"/>
    </xf>
    <xf numFmtId="2" fontId="4" fillId="0" borderId="15" xfId="0" applyNumberFormat="1" applyFont="1" applyBorder="1" applyAlignment="1">
      <alignment horizontal="center"/>
    </xf>
    <xf numFmtId="0" fontId="4" fillId="0" borderId="10" xfId="0" applyFont="1" applyBorder="1" applyAlignment="1">
      <alignment/>
    </xf>
    <xf numFmtId="43" fontId="4" fillId="0" borderId="10" xfId="15" applyFont="1" applyBorder="1" applyAlignment="1">
      <alignment horizontal="right"/>
    </xf>
    <xf numFmtId="0" fontId="4" fillId="0" borderId="0" xfId="0" applyFont="1" applyBorder="1" applyAlignment="1" quotePrefix="1">
      <alignment horizontal="left"/>
    </xf>
    <xf numFmtId="2" fontId="4" fillId="0" borderId="0" xfId="0" applyNumberFormat="1" applyFont="1" applyBorder="1" applyAlignment="1">
      <alignment/>
    </xf>
    <xf numFmtId="2" fontId="4" fillId="0" borderId="0" xfId="0" applyNumberFormat="1" applyFont="1" applyBorder="1" applyAlignment="1">
      <alignment/>
    </xf>
    <xf numFmtId="164" fontId="4" fillId="0" borderId="0" xfId="0" applyNumberFormat="1" applyFont="1" applyBorder="1" applyAlignment="1">
      <alignment/>
    </xf>
    <xf numFmtId="2" fontId="4" fillId="0" borderId="10" xfId="0" applyNumberFormat="1" applyFont="1" applyBorder="1" applyAlignment="1">
      <alignment/>
    </xf>
    <xf numFmtId="164" fontId="4" fillId="0" borderId="10" xfId="0" applyNumberFormat="1" applyFont="1" applyBorder="1" applyAlignment="1">
      <alignment/>
    </xf>
    <xf numFmtId="2" fontId="3" fillId="0" borderId="10" xfId="0" applyNumberFormat="1" applyFont="1" applyBorder="1" applyAlignment="1">
      <alignment/>
    </xf>
    <xf numFmtId="0" fontId="3" fillId="0" borderId="10" xfId="0" applyFont="1" applyBorder="1" applyAlignment="1">
      <alignment/>
    </xf>
    <xf numFmtId="164" fontId="3" fillId="0" borderId="10" xfId="0" applyNumberFormat="1" applyFont="1" applyBorder="1" applyAlignment="1">
      <alignment/>
    </xf>
    <xf numFmtId="4" fontId="4" fillId="0" borderId="0" xfId="0" applyNumberFormat="1" applyFont="1" applyAlignment="1">
      <alignment/>
    </xf>
    <xf numFmtId="0" fontId="4" fillId="0" borderId="0" xfId="0" applyFont="1" applyFill="1" applyAlignment="1">
      <alignment/>
    </xf>
    <xf numFmtId="0" fontId="8" fillId="0" borderId="0" xfId="0" applyFont="1" applyFill="1" applyAlignment="1">
      <alignment/>
    </xf>
    <xf numFmtId="0" fontId="0" fillId="0" borderId="0" xfId="0" applyAlignment="1">
      <alignment/>
    </xf>
    <xf numFmtId="0" fontId="9" fillId="0" borderId="0" xfId="0" applyFont="1" applyFill="1" applyAlignment="1">
      <alignment/>
    </xf>
    <xf numFmtId="0" fontId="4" fillId="0" borderId="0" xfId="0" applyFont="1" applyAlignment="1">
      <alignment/>
    </xf>
    <xf numFmtId="0" fontId="0" fillId="0" borderId="0" xfId="0" applyAlignment="1">
      <alignment wrapText="1"/>
    </xf>
    <xf numFmtId="2" fontId="6" fillId="0" borderId="16" xfId="0" applyNumberFormat="1" applyFont="1" applyFill="1" applyBorder="1" applyAlignment="1">
      <alignment horizontal="left"/>
    </xf>
    <xf numFmtId="182" fontId="6" fillId="0" borderId="16" xfId="0" applyNumberFormat="1" applyFont="1" applyFill="1" applyBorder="1" applyAlignment="1">
      <alignment horizontal="left"/>
    </xf>
    <xf numFmtId="2" fontId="6" fillId="0" borderId="16"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4" fillId="0" borderId="0" xfId="0" applyFont="1" applyBorder="1" applyAlignment="1">
      <alignment horizontal="center"/>
    </xf>
    <xf numFmtId="0" fontId="3" fillId="0" borderId="16" xfId="0" applyFont="1" applyFill="1" applyBorder="1" applyAlignment="1">
      <alignment horizontal="center"/>
    </xf>
    <xf numFmtId="43" fontId="6" fillId="0" borderId="16" xfId="15" applyFont="1" applyFill="1" applyBorder="1" applyAlignment="1" quotePrefix="1">
      <alignment horizontal="center"/>
    </xf>
    <xf numFmtId="43" fontId="6" fillId="0" borderId="16" xfId="15" applyNumberFormat="1" applyFont="1" applyFill="1" applyBorder="1" applyAlignment="1" quotePrefix="1">
      <alignment horizontal="left"/>
    </xf>
    <xf numFmtId="182" fontId="6" fillId="0" borderId="16" xfId="15" applyNumberFormat="1" applyFont="1" applyFill="1" applyBorder="1" applyAlignment="1" quotePrefix="1">
      <alignment horizontal="right"/>
    </xf>
    <xf numFmtId="171" fontId="6" fillId="0" borderId="16" xfId="0" applyNumberFormat="1" applyFont="1" applyFill="1" applyBorder="1" applyAlignment="1" quotePrefix="1">
      <alignment horizontal="right"/>
    </xf>
    <xf numFmtId="0" fontId="6" fillId="0" borderId="16" xfId="0" applyFont="1" applyFill="1" applyBorder="1" applyAlignment="1" quotePrefix="1">
      <alignment horizontal="right"/>
    </xf>
    <xf numFmtId="182" fontId="6" fillId="0" borderId="16" xfId="0" applyNumberFormat="1" applyFont="1" applyFill="1" applyBorder="1" applyAlignment="1" quotePrefix="1">
      <alignment horizontal="left"/>
    </xf>
    <xf numFmtId="182" fontId="10" fillId="0" borderId="16" xfId="15" applyNumberFormat="1" applyFont="1" applyFill="1" applyBorder="1" applyAlignment="1">
      <alignment horizontal="right"/>
    </xf>
    <xf numFmtId="43" fontId="3" fillId="0" borderId="16" xfId="0" applyNumberFormat="1" applyFont="1" applyFill="1" applyBorder="1" applyAlignment="1" quotePrefix="1">
      <alignment horizontal="left"/>
    </xf>
    <xf numFmtId="43" fontId="4" fillId="0" borderId="0" xfId="0" applyNumberFormat="1" applyFont="1" applyFill="1" applyBorder="1" applyAlignment="1" quotePrefix="1">
      <alignment horizontal="left"/>
    </xf>
    <xf numFmtId="182" fontId="6" fillId="0" borderId="16" xfId="15" applyNumberFormat="1" applyFont="1" applyFill="1" applyBorder="1" applyAlignment="1" quotePrefix="1">
      <alignment horizontal="left"/>
    </xf>
    <xf numFmtId="182" fontId="10" fillId="0" borderId="16" xfId="15" applyNumberFormat="1" applyFont="1" applyFill="1" applyBorder="1" applyAlignment="1">
      <alignment horizontal="left"/>
    </xf>
    <xf numFmtId="0" fontId="10" fillId="0" borderId="16" xfId="0" applyFont="1" applyFill="1" applyBorder="1" applyAlignment="1">
      <alignment horizontal="left"/>
    </xf>
    <xf numFmtId="182" fontId="10" fillId="0" borderId="16" xfId="0" applyNumberFormat="1" applyFont="1" applyFill="1" applyBorder="1" applyAlignment="1" quotePrefix="1">
      <alignment horizontal="left"/>
    </xf>
    <xf numFmtId="43" fontId="10" fillId="0" borderId="16" xfId="0" applyNumberFormat="1" applyFont="1" applyFill="1" applyBorder="1" applyAlignment="1" quotePrefix="1">
      <alignment horizontal="left"/>
    </xf>
    <xf numFmtId="43" fontId="4" fillId="0" borderId="16" xfId="0" applyNumberFormat="1" applyFont="1" applyFill="1" applyBorder="1" applyAlignment="1" quotePrefix="1">
      <alignment horizontal="left"/>
    </xf>
    <xf numFmtId="43" fontId="6" fillId="0" borderId="16" xfId="15" applyFont="1" applyFill="1" applyBorder="1" applyAlignment="1" quotePrefix="1">
      <alignment horizontal="left"/>
    </xf>
    <xf numFmtId="43" fontId="10" fillId="0" borderId="16" xfId="15" applyFont="1" applyFill="1" applyBorder="1" applyAlignment="1" quotePrefix="1">
      <alignment horizontal="left"/>
    </xf>
    <xf numFmtId="0" fontId="10" fillId="0" borderId="16" xfId="0" applyFont="1" applyFill="1" applyBorder="1" applyAlignment="1" quotePrefix="1">
      <alignment horizontal="left"/>
    </xf>
    <xf numFmtId="182" fontId="10" fillId="0" borderId="16" xfId="15" applyNumberFormat="1" applyFont="1" applyFill="1" applyBorder="1" applyAlignment="1" quotePrefix="1">
      <alignment horizontal="left"/>
    </xf>
    <xf numFmtId="182" fontId="10" fillId="0" borderId="16" xfId="15" applyNumberFormat="1" applyFont="1" applyFill="1" applyBorder="1" applyAlignment="1" quotePrefix="1">
      <alignment horizontal="right"/>
    </xf>
    <xf numFmtId="43" fontId="4" fillId="0" borderId="16" xfId="15" applyNumberFormat="1" applyFont="1" applyFill="1" applyBorder="1" applyAlignment="1">
      <alignment horizontal="right"/>
    </xf>
    <xf numFmtId="182" fontId="4" fillId="0" borderId="16" xfId="15" applyNumberFormat="1" applyFont="1" applyFill="1" applyBorder="1" applyAlignment="1">
      <alignment horizontal="right"/>
    </xf>
    <xf numFmtId="43" fontId="6" fillId="0" borderId="16" xfId="15" applyFont="1" applyFill="1" applyBorder="1" applyAlignment="1">
      <alignment horizontal="left"/>
    </xf>
    <xf numFmtId="182" fontId="6" fillId="0" borderId="16" xfId="15" applyNumberFormat="1" applyFont="1" applyFill="1" applyBorder="1" applyAlignment="1">
      <alignment horizontal="left"/>
    </xf>
    <xf numFmtId="171" fontId="6" fillId="0" borderId="16" xfId="15" applyNumberFormat="1" applyFont="1" applyFill="1" applyBorder="1" applyAlignment="1" quotePrefix="1">
      <alignment horizontal="right"/>
    </xf>
    <xf numFmtId="171" fontId="3" fillId="0" borderId="16" xfId="15" applyNumberFormat="1" applyFont="1" applyFill="1" applyBorder="1" applyAlignment="1" quotePrefix="1">
      <alignment horizontal="right"/>
    </xf>
    <xf numFmtId="182" fontId="3" fillId="0" borderId="16" xfId="15" applyNumberFormat="1" applyFont="1" applyFill="1" applyBorder="1" applyAlignment="1" quotePrefix="1">
      <alignment horizontal="left"/>
    </xf>
    <xf numFmtId="0" fontId="6" fillId="0" borderId="16" xfId="0" applyFont="1" applyFill="1" applyBorder="1" applyAlignment="1" quotePrefix="1">
      <alignment horizontal="left"/>
    </xf>
    <xf numFmtId="171" fontId="6" fillId="0" borderId="16" xfId="0" applyNumberFormat="1" applyFont="1" applyFill="1" applyBorder="1" applyAlignment="1">
      <alignment horizontal="right"/>
    </xf>
    <xf numFmtId="171" fontId="3" fillId="0" borderId="16" xfId="0" applyNumberFormat="1" applyFont="1" applyFill="1" applyBorder="1" applyAlignment="1">
      <alignment horizontal="right"/>
    </xf>
    <xf numFmtId="43" fontId="10" fillId="0" borderId="16" xfId="15" applyFont="1" applyFill="1" applyBorder="1" applyAlignment="1" quotePrefix="1">
      <alignment horizontal="right"/>
    </xf>
    <xf numFmtId="43" fontId="10" fillId="0" borderId="16" xfId="15" applyFont="1" applyFill="1" applyBorder="1" applyAlignment="1" quotePrefix="1">
      <alignment horizontal="center"/>
    </xf>
    <xf numFmtId="2" fontId="10" fillId="0" borderId="16" xfId="0" applyNumberFormat="1" applyFont="1" applyFill="1" applyBorder="1" applyAlignment="1">
      <alignment horizontal="right"/>
    </xf>
    <xf numFmtId="2" fontId="4" fillId="0" borderId="16" xfId="0" applyNumberFormat="1" applyFont="1" applyFill="1" applyBorder="1" applyAlignment="1">
      <alignment horizontal="right"/>
    </xf>
    <xf numFmtId="39" fontId="10" fillId="0" borderId="16" xfId="15" applyNumberFormat="1" applyFont="1" applyFill="1" applyBorder="1" applyAlignment="1" quotePrefix="1">
      <alignment horizontal="right"/>
    </xf>
    <xf numFmtId="0" fontId="4" fillId="0" borderId="16" xfId="0" applyFont="1" applyBorder="1" applyAlignment="1">
      <alignment/>
    </xf>
    <xf numFmtId="0" fontId="6" fillId="0" borderId="16" xfId="0" applyFont="1" applyBorder="1" applyAlignment="1">
      <alignment/>
    </xf>
    <xf numFmtId="0" fontId="10" fillId="0" borderId="16" xfId="0" applyFont="1" applyFill="1" applyBorder="1" applyAlignment="1">
      <alignment/>
    </xf>
    <xf numFmtId="0" fontId="10" fillId="0" borderId="16" xfId="0" applyFont="1" applyBorder="1" applyAlignment="1">
      <alignment/>
    </xf>
    <xf numFmtId="0" fontId="4" fillId="0" borderId="0" xfId="0" applyFont="1" applyBorder="1" applyAlignment="1">
      <alignment/>
    </xf>
    <xf numFmtId="0" fontId="4" fillId="0" borderId="16" xfId="0" applyFont="1" applyFill="1" applyBorder="1" applyAlignment="1">
      <alignment/>
    </xf>
    <xf numFmtId="0" fontId="6" fillId="0" borderId="16" xfId="0" applyFont="1" applyFill="1" applyBorder="1" applyAlignment="1">
      <alignment/>
    </xf>
    <xf numFmtId="188" fontId="4" fillId="0" borderId="16" xfId="0" applyNumberFormat="1" applyFont="1" applyFill="1" applyBorder="1" applyAlignment="1">
      <alignment/>
    </xf>
    <xf numFmtId="182" fontId="6" fillId="0" borderId="16" xfId="0" applyNumberFormat="1" applyFont="1" applyFill="1" applyBorder="1" applyAlignment="1">
      <alignment/>
    </xf>
    <xf numFmtId="182" fontId="10" fillId="0" borderId="16" xfId="15" applyNumberFormat="1" applyFont="1" applyFill="1" applyBorder="1" applyAlignment="1">
      <alignment/>
    </xf>
    <xf numFmtId="182" fontId="10" fillId="0" borderId="16" xfId="0" applyNumberFormat="1" applyFont="1" applyFill="1" applyBorder="1" applyAlignment="1">
      <alignment/>
    </xf>
    <xf numFmtId="171" fontId="6" fillId="0" borderId="16" xfId="15" applyNumberFormat="1" applyFont="1" applyFill="1" applyBorder="1" applyAlignment="1">
      <alignment/>
    </xf>
    <xf numFmtId="171" fontId="3" fillId="0" borderId="16" xfId="15" applyNumberFormat="1" applyFont="1" applyFill="1" applyBorder="1" applyAlignment="1">
      <alignment/>
    </xf>
    <xf numFmtId="171" fontId="6" fillId="0" borderId="16" xfId="0" applyNumberFormat="1" applyFont="1" applyFill="1" applyBorder="1" applyAlignment="1">
      <alignment/>
    </xf>
    <xf numFmtId="171" fontId="3" fillId="0" borderId="16" xfId="0" applyNumberFormat="1" applyFont="1" applyFill="1" applyBorder="1" applyAlignment="1">
      <alignment/>
    </xf>
    <xf numFmtId="0" fontId="3" fillId="0" borderId="16" xfId="0" applyFont="1" applyBorder="1" applyAlignment="1">
      <alignment/>
    </xf>
    <xf numFmtId="2" fontId="10" fillId="0" borderId="16" xfId="0" applyNumberFormat="1" applyFont="1" applyFill="1" applyBorder="1" applyAlignment="1">
      <alignment/>
    </xf>
    <xf numFmtId="2" fontId="4" fillId="0" borderId="16" xfId="0" applyNumberFormat="1" applyFont="1" applyFill="1" applyBorder="1" applyAlignment="1">
      <alignment/>
    </xf>
    <xf numFmtId="43" fontId="10" fillId="0" borderId="16" xfId="15" applyFont="1" applyFill="1" applyBorder="1" applyAlignment="1">
      <alignment/>
    </xf>
    <xf numFmtId="43" fontId="4" fillId="0" borderId="16" xfId="15" applyFont="1" applyFill="1" applyBorder="1" applyAlignment="1">
      <alignment/>
    </xf>
    <xf numFmtId="0" fontId="10" fillId="0" borderId="0" xfId="0" applyFont="1" applyBorder="1" applyAlignment="1">
      <alignment/>
    </xf>
    <xf numFmtId="43" fontId="10" fillId="0" borderId="0" xfId="15" applyFont="1" applyBorder="1" applyAlignment="1">
      <alignment/>
    </xf>
    <xf numFmtId="43" fontId="6" fillId="0" borderId="0" xfId="15" applyFont="1" applyBorder="1" applyAlignment="1">
      <alignment/>
    </xf>
    <xf numFmtId="43" fontId="3" fillId="0" borderId="0" xfId="15" applyFont="1" applyBorder="1" applyAlignment="1">
      <alignment/>
    </xf>
    <xf numFmtId="43" fontId="10" fillId="0" borderId="0" xfId="15" applyFont="1" applyFill="1" applyBorder="1" applyAlignment="1">
      <alignment/>
    </xf>
    <xf numFmtId="43" fontId="4" fillId="0" borderId="0" xfId="15" applyFont="1" applyBorder="1" applyAlignment="1">
      <alignment/>
    </xf>
    <xf numFmtId="43" fontId="10" fillId="0" borderId="0" xfId="0" applyNumberFormat="1" applyFont="1" applyBorder="1" applyAlignment="1">
      <alignment/>
    </xf>
    <xf numFmtId="0" fontId="3" fillId="0" borderId="0" xfId="0" applyFont="1" applyBorder="1" applyAlignment="1">
      <alignment/>
    </xf>
    <xf numFmtId="0" fontId="6" fillId="0" borderId="0" xfId="0" applyFont="1" applyBorder="1" applyAlignment="1">
      <alignment/>
    </xf>
    <xf numFmtId="43" fontId="6" fillId="0" borderId="0" xfId="0" applyNumberFormat="1" applyFont="1" applyBorder="1" applyAlignment="1">
      <alignment/>
    </xf>
    <xf numFmtId="0" fontId="8" fillId="0" borderId="0" xfId="0" applyFont="1" applyBorder="1" applyAlignment="1">
      <alignment horizontal="center"/>
    </xf>
    <xf numFmtId="43" fontId="4" fillId="0" borderId="6" xfId="15" applyFont="1" applyBorder="1" applyAlignment="1">
      <alignment horizontal="right"/>
    </xf>
    <xf numFmtId="0" fontId="3" fillId="0" borderId="0" xfId="0" applyFont="1" applyAlignment="1">
      <alignment horizontal="left"/>
    </xf>
    <xf numFmtId="0" fontId="3" fillId="0" borderId="0" xfId="0" applyFont="1" applyFill="1" applyBorder="1" applyAlignment="1">
      <alignment/>
    </xf>
    <xf numFmtId="0" fontId="4" fillId="0" borderId="0" xfId="0" applyFont="1" applyFill="1" applyBorder="1" applyAlignment="1">
      <alignment vertical="top" wrapText="1"/>
    </xf>
    <xf numFmtId="15" fontId="3" fillId="0" borderId="17" xfId="0" applyNumberFormat="1" applyFont="1" applyFill="1" applyBorder="1" applyAlignment="1">
      <alignment horizontal="center"/>
    </xf>
    <xf numFmtId="15" fontId="3" fillId="0" borderId="18" xfId="0" applyNumberFormat="1" applyFont="1" applyFill="1" applyBorder="1" applyAlignment="1">
      <alignment horizontal="center"/>
    </xf>
    <xf numFmtId="2" fontId="4" fillId="0" borderId="17" xfId="0" applyNumberFormat="1" applyFont="1" applyFill="1" applyBorder="1" applyAlignment="1">
      <alignment horizontal="right"/>
    </xf>
    <xf numFmtId="4" fontId="4" fillId="0" borderId="18" xfId="0" applyNumberFormat="1" applyFont="1" applyFill="1" applyBorder="1" applyAlignment="1">
      <alignment horizontal="right"/>
    </xf>
    <xf numFmtId="43" fontId="4" fillId="0" borderId="18" xfId="15" applyFont="1" applyFill="1" applyBorder="1" applyAlignment="1">
      <alignment horizontal="right"/>
    </xf>
    <xf numFmtId="0" fontId="4" fillId="0" borderId="17" xfId="0" applyFont="1" applyFill="1" applyBorder="1" applyAlignment="1">
      <alignment horizontal="right"/>
    </xf>
    <xf numFmtId="43" fontId="4" fillId="0" borderId="19" xfId="15" applyFont="1" applyFill="1" applyBorder="1" applyAlignment="1">
      <alignment horizontal="right"/>
    </xf>
    <xf numFmtId="43" fontId="4" fillId="0" borderId="13" xfId="15" applyFont="1" applyFill="1" applyBorder="1" applyAlignment="1">
      <alignment horizontal="right"/>
    </xf>
    <xf numFmtId="43" fontId="4" fillId="0" borderId="8" xfId="15" applyFont="1" applyFill="1" applyBorder="1" applyAlignment="1">
      <alignment horizontal="right"/>
    </xf>
    <xf numFmtId="43" fontId="4" fillId="0" borderId="20" xfId="15" applyFont="1" applyFill="1" applyBorder="1" applyAlignment="1">
      <alignment horizontal="right"/>
    </xf>
    <xf numFmtId="43" fontId="4" fillId="0" borderId="12" xfId="15" applyFont="1" applyFill="1" applyBorder="1" applyAlignment="1">
      <alignment horizontal="right"/>
    </xf>
    <xf numFmtId="43" fontId="3" fillId="0" borderId="18" xfId="15" applyFont="1" applyFill="1" applyBorder="1" applyAlignment="1">
      <alignment horizontal="right"/>
    </xf>
    <xf numFmtId="43" fontId="3" fillId="0" borderId="6" xfId="15" applyFont="1" applyFill="1" applyBorder="1" applyAlignment="1">
      <alignment horizontal="right"/>
    </xf>
    <xf numFmtId="43" fontId="3" fillId="0" borderId="21" xfId="15" applyFont="1" applyFill="1" applyBorder="1" applyAlignment="1">
      <alignment horizontal="right"/>
    </xf>
    <xf numFmtId="43" fontId="3" fillId="0" borderId="22" xfId="15" applyFont="1" applyFill="1" applyBorder="1" applyAlignment="1">
      <alignment horizontal="right"/>
    </xf>
    <xf numFmtId="43" fontId="3" fillId="0" borderId="23" xfId="15" applyFont="1" applyFill="1" applyBorder="1" applyAlignment="1">
      <alignment horizontal="right"/>
    </xf>
    <xf numFmtId="43" fontId="3" fillId="0" borderId="10" xfId="15" applyFont="1" applyBorder="1" applyAlignment="1">
      <alignment horizontal="right"/>
    </xf>
    <xf numFmtId="43" fontId="4" fillId="0" borderId="16" xfId="15" applyFont="1" applyBorder="1" applyAlignment="1">
      <alignment horizontal="right"/>
    </xf>
    <xf numFmtId="182" fontId="10" fillId="0" borderId="16" xfId="15" applyNumberFormat="1" applyFont="1" applyBorder="1" applyAlignment="1">
      <alignment horizontal="right"/>
    </xf>
    <xf numFmtId="182" fontId="4" fillId="0" borderId="16" xfId="15" applyNumberFormat="1" applyFont="1" applyBorder="1" applyAlignment="1">
      <alignment horizontal="right"/>
    </xf>
    <xf numFmtId="43" fontId="10" fillId="0" borderId="16" xfId="15" applyNumberFormat="1" applyFont="1" applyFill="1" applyBorder="1" applyAlignment="1">
      <alignment horizontal="right"/>
    </xf>
    <xf numFmtId="43" fontId="10" fillId="0" borderId="16" xfId="15" applyNumberFormat="1" applyFont="1" applyBorder="1" applyAlignment="1">
      <alignment horizontal="right"/>
    </xf>
    <xf numFmtId="43" fontId="4" fillId="0" borderId="16" xfId="15" applyNumberFormat="1" applyFont="1" applyBorder="1" applyAlignment="1">
      <alignment horizontal="right"/>
    </xf>
    <xf numFmtId="43" fontId="4" fillId="0" borderId="16" xfId="15" applyNumberFormat="1" applyFont="1" applyFill="1" applyBorder="1" applyAlignment="1" quotePrefix="1">
      <alignment horizontal="left"/>
    </xf>
    <xf numFmtId="43" fontId="10" fillId="0" borderId="16" xfId="15" applyNumberFormat="1" applyFont="1" applyFill="1" applyBorder="1" applyAlignment="1" quotePrefix="1">
      <alignment horizontal="left"/>
    </xf>
    <xf numFmtId="0" fontId="7" fillId="0" borderId="16" xfId="0" applyFont="1" applyFill="1" applyBorder="1" applyAlignment="1">
      <alignment/>
    </xf>
    <xf numFmtId="0" fontId="7" fillId="0" borderId="0" xfId="0" applyFont="1" applyFill="1" applyBorder="1" applyAlignment="1">
      <alignment/>
    </xf>
    <xf numFmtId="0" fontId="11" fillId="0" borderId="16" xfId="0" applyFont="1" applyBorder="1" applyAlignment="1">
      <alignment horizontal="center"/>
    </xf>
    <xf numFmtId="0" fontId="7" fillId="0" borderId="16" xfId="0" applyFont="1" applyFill="1" applyBorder="1" applyAlignment="1">
      <alignment horizontal="center"/>
    </xf>
    <xf numFmtId="0" fontId="11" fillId="0" borderId="16" xfId="0" applyFont="1" applyFill="1" applyBorder="1" applyAlignment="1" quotePrefix="1">
      <alignment horizontal="left"/>
    </xf>
    <xf numFmtId="0" fontId="11" fillId="0" borderId="16" xfId="0" applyFont="1" applyFill="1" applyBorder="1" applyAlignment="1">
      <alignment horizontal="left"/>
    </xf>
    <xf numFmtId="0" fontId="11" fillId="0" borderId="0" xfId="0" applyFont="1" applyBorder="1" applyAlignment="1">
      <alignment/>
    </xf>
    <xf numFmtId="0" fontId="11" fillId="0" borderId="0" xfId="0" applyFont="1" applyFill="1" applyBorder="1" applyAlignment="1">
      <alignment/>
    </xf>
    <xf numFmtId="43" fontId="11" fillId="0" borderId="0" xfId="15" applyFont="1" applyBorder="1" applyAlignment="1">
      <alignment horizontal="right"/>
    </xf>
    <xf numFmtId="43" fontId="11" fillId="0" borderId="0" xfId="15" applyFont="1" applyBorder="1" applyAlignment="1">
      <alignment/>
    </xf>
    <xf numFmtId="0" fontId="7" fillId="0" borderId="0" xfId="0" applyFont="1" applyBorder="1" applyAlignment="1">
      <alignment horizontal="right"/>
    </xf>
    <xf numFmtId="43" fontId="4" fillId="0" borderId="24" xfId="15" applyFont="1" applyFill="1" applyBorder="1" applyAlignment="1">
      <alignment horizontal="right"/>
    </xf>
    <xf numFmtId="0" fontId="4" fillId="0" borderId="25" xfId="0" applyFont="1" applyBorder="1" applyAlignment="1">
      <alignment/>
    </xf>
    <xf numFmtId="0" fontId="3" fillId="0" borderId="26" xfId="0" applyFont="1" applyBorder="1" applyAlignment="1">
      <alignment/>
    </xf>
    <xf numFmtId="43" fontId="3" fillId="0" borderId="27" xfId="15" applyFont="1" applyBorder="1" applyAlignment="1">
      <alignment horizontal="right"/>
    </xf>
    <xf numFmtId="0" fontId="3" fillId="0" borderId="25" xfId="0" applyFont="1" applyBorder="1" applyAlignment="1">
      <alignment/>
    </xf>
    <xf numFmtId="43" fontId="10" fillId="0" borderId="16" xfId="15" applyNumberFormat="1" applyFont="1" applyFill="1" applyBorder="1" applyAlignment="1" quotePrefix="1">
      <alignment horizontal="right"/>
    </xf>
    <xf numFmtId="182" fontId="10" fillId="0" borderId="16" xfId="0" applyNumberFormat="1" applyFont="1" applyFill="1" applyBorder="1" applyAlignment="1">
      <alignment horizontal="left"/>
    </xf>
    <xf numFmtId="0" fontId="11" fillId="0" borderId="28" xfId="0" applyFont="1" applyFill="1" applyBorder="1" applyAlignment="1">
      <alignment/>
    </xf>
    <xf numFmtId="0" fontId="6" fillId="0" borderId="28" xfId="0" applyFont="1" applyFill="1" applyBorder="1" applyAlignment="1">
      <alignment/>
    </xf>
    <xf numFmtId="2" fontId="6" fillId="0" borderId="28" xfId="0" applyNumberFormat="1" applyFont="1" applyFill="1" applyBorder="1" applyAlignment="1">
      <alignment horizontal="center"/>
    </xf>
    <xf numFmtId="0" fontId="10" fillId="0" borderId="28" xfId="0" applyFont="1" applyBorder="1" applyAlignment="1">
      <alignment/>
    </xf>
    <xf numFmtId="0" fontId="4" fillId="0" borderId="28" xfId="0" applyFont="1" applyBorder="1" applyAlignment="1">
      <alignment/>
    </xf>
    <xf numFmtId="0" fontId="7" fillId="0" borderId="29" xfId="0" applyFont="1" applyFill="1" applyBorder="1" applyAlignment="1">
      <alignment/>
    </xf>
    <xf numFmtId="2" fontId="3" fillId="0" borderId="16" xfId="0" applyNumberFormat="1" applyFont="1" applyFill="1" applyBorder="1" applyAlignment="1">
      <alignment horizontal="center" wrapText="1"/>
    </xf>
    <xf numFmtId="43" fontId="0" fillId="0" borderId="0" xfId="15" applyFont="1" applyFill="1" applyBorder="1" applyAlignment="1">
      <alignment horizontal="center"/>
    </xf>
    <xf numFmtId="2" fontId="11" fillId="0" borderId="0" xfId="0" applyNumberFormat="1" applyFont="1" applyFill="1" applyBorder="1" applyAlignment="1">
      <alignment/>
    </xf>
    <xf numFmtId="43" fontId="4" fillId="0" borderId="0" xfId="15" applyFont="1" applyFill="1" applyBorder="1" applyAlignment="1">
      <alignment/>
    </xf>
    <xf numFmtId="43" fontId="11" fillId="0" borderId="0" xfId="15" applyFont="1" applyFill="1" applyBorder="1" applyAlignment="1">
      <alignment horizontal="right"/>
    </xf>
    <xf numFmtId="188" fontId="3" fillId="0" borderId="16" xfId="0" applyNumberFormat="1" applyFont="1" applyFill="1" applyBorder="1" applyAlignment="1">
      <alignment horizontal="center"/>
    </xf>
    <xf numFmtId="0" fontId="4" fillId="0" borderId="0" xfId="0" applyFont="1" applyFill="1" applyBorder="1" applyAlignment="1">
      <alignment/>
    </xf>
    <xf numFmtId="0" fontId="3" fillId="0" borderId="0" xfId="0" applyFont="1" applyAlignment="1" quotePrefix="1">
      <alignment horizontal="center"/>
    </xf>
    <xf numFmtId="0" fontId="3" fillId="0" borderId="0" xfId="0" applyFont="1" applyAlignment="1">
      <alignment horizontal="center"/>
    </xf>
    <xf numFmtId="2" fontId="3" fillId="0" borderId="15" xfId="0" applyNumberFormat="1" applyFont="1" applyFill="1" applyBorder="1" applyAlignment="1">
      <alignment horizontal="center" wrapText="1"/>
    </xf>
    <xf numFmtId="0" fontId="0" fillId="0" borderId="14" xfId="0" applyFill="1" applyBorder="1" applyAlignment="1">
      <alignment horizontal="center" wrapText="1"/>
    </xf>
    <xf numFmtId="2" fontId="3" fillId="0" borderId="1" xfId="0" applyNumberFormat="1" applyFont="1" applyFill="1" applyBorder="1" applyAlignment="1">
      <alignment horizontal="center" wrapText="1"/>
    </xf>
    <xf numFmtId="2" fontId="3" fillId="0" borderId="2" xfId="0" applyNumberFormat="1" applyFont="1" applyFill="1" applyBorder="1" applyAlignment="1">
      <alignment horizontal="center" wrapText="1"/>
    </xf>
    <xf numFmtId="2" fontId="3" fillId="0" borderId="3" xfId="0" applyNumberFormat="1" applyFont="1" applyFill="1" applyBorder="1" applyAlignment="1">
      <alignment horizontal="center" wrapText="1"/>
    </xf>
    <xf numFmtId="2" fontId="3" fillId="0" borderId="4" xfId="0" applyNumberFormat="1"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wrapText="1"/>
    </xf>
    <xf numFmtId="0" fontId="0" fillId="0" borderId="0" xfId="0" applyAlignment="1">
      <alignment wrapText="1"/>
    </xf>
    <xf numFmtId="2" fontId="3" fillId="0" borderId="15" xfId="0" applyNumberFormat="1" applyFont="1" applyBorder="1" applyAlignment="1">
      <alignment horizontal="center" wrapText="1"/>
    </xf>
    <xf numFmtId="0" fontId="0" fillId="0" borderId="14" xfId="0" applyBorder="1" applyAlignment="1">
      <alignment horizontal="center" wrapText="1"/>
    </xf>
    <xf numFmtId="2" fontId="3" fillId="0" borderId="1" xfId="0" applyNumberFormat="1"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188" fontId="3" fillId="0" borderId="16"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SS\FUND_ACC\HSBC\reports\Annual%20Accounts\Cash%20Fund\HSBC%20Inc.%20%20Invst%20Plan%20Financials%20&amp;%20HPU%20website%20100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FOLIO"/>
      <sheetName val="SUMMARY Port."/>
      <sheetName val="DOWNLOAD"/>
      <sheetName val="SUMMARY_TB"/>
      <sheetName val="BALSHEET"/>
      <sheetName val="REVENUE"/>
      <sheetName val="PER UNIT NAV"/>
      <sheetName val="Per unit"/>
      <sheetName val="NOTES"/>
      <sheetName val="SCH 1"/>
    </sheetNames>
    <sheetDataSet>
      <sheetData sheetId="4">
        <row r="3">
          <cell r="A3" t="str">
            <v> BALANCE SHEET AS AT MARCH 31, 2003</v>
          </cell>
        </row>
        <row r="5">
          <cell r="D5" t="str">
            <v>             (Rs. in Lacs)</v>
          </cell>
        </row>
        <row r="6">
          <cell r="D6" t="str">
            <v>As at</v>
          </cell>
        </row>
        <row r="7">
          <cell r="D7" t="str">
            <v>March 31, 2003</v>
          </cell>
        </row>
        <row r="9">
          <cell r="A9" t="str">
            <v>LIABILITIES</v>
          </cell>
        </row>
        <row r="11">
          <cell r="A11" t="str">
            <v>1.</v>
          </cell>
          <cell r="B11" t="str">
            <v>Unit Capital</v>
          </cell>
          <cell r="C11">
            <v>24453.1887922</v>
          </cell>
        </row>
        <row r="13">
          <cell r="A13">
            <v>1.1</v>
          </cell>
          <cell r="B13" t="str">
            <v>Initial Contribution by settlor</v>
          </cell>
          <cell r="D13">
            <v>0</v>
          </cell>
        </row>
        <row r="14">
          <cell r="A14">
            <v>1.2</v>
          </cell>
          <cell r="B14" t="str">
            <v>Unit Capital</v>
          </cell>
          <cell r="D14">
            <v>24453.1887922</v>
          </cell>
        </row>
        <row r="16">
          <cell r="A16" t="str">
            <v>2.</v>
          </cell>
          <cell r="B16" t="str">
            <v>Reserves &amp; Surplus</v>
          </cell>
        </row>
        <row r="18">
          <cell r="A18">
            <v>2.1</v>
          </cell>
          <cell r="B18" t="str">
            <v>Unit Premium Reserve</v>
          </cell>
          <cell r="C18">
            <v>5.285758427999999</v>
          </cell>
          <cell r="D18">
            <v>5.285758427999999</v>
          </cell>
        </row>
        <row r="19">
          <cell r="A19">
            <v>2.2</v>
          </cell>
          <cell r="B19" t="str">
            <v>Revenue Reserves</v>
          </cell>
          <cell r="C19">
            <v>205.88799734700012</v>
          </cell>
          <cell r="D19">
            <v>205.88799734700012</v>
          </cell>
        </row>
        <row r="21">
          <cell r="A21" t="str">
            <v>3.</v>
          </cell>
          <cell r="B21" t="str">
            <v>Loans &amp; Borrowings</v>
          </cell>
        </row>
        <row r="23">
          <cell r="A23">
            <v>3.1</v>
          </cell>
          <cell r="B23" t="str">
            <v>From Banks</v>
          </cell>
          <cell r="C23" t="str">
            <v>-</v>
          </cell>
          <cell r="D23">
            <v>0</v>
          </cell>
        </row>
        <row r="24">
          <cell r="A24">
            <v>3.2</v>
          </cell>
          <cell r="B24" t="str">
            <v>From Others</v>
          </cell>
          <cell r="C24" t="str">
            <v>-</v>
          </cell>
          <cell r="D24">
            <v>0</v>
          </cell>
        </row>
        <row r="26">
          <cell r="A26" t="str">
            <v>4.</v>
          </cell>
          <cell r="B26" t="str">
            <v>Current Liabilities &amp; Provisions</v>
          </cell>
        </row>
        <row r="28">
          <cell r="A28">
            <v>4.1</v>
          </cell>
          <cell r="B28" t="str">
            <v>Provision for doubtful Income/Deposits</v>
          </cell>
          <cell r="C28">
            <v>0</v>
          </cell>
          <cell r="D28">
            <v>0</v>
          </cell>
        </row>
        <row r="29">
          <cell r="A29">
            <v>4.2</v>
          </cell>
          <cell r="B29" t="str">
            <v>Proposed Income Distribution</v>
          </cell>
          <cell r="C29">
            <v>0</v>
          </cell>
          <cell r="D29">
            <v>0</v>
          </cell>
        </row>
        <row r="30">
          <cell r="A30">
            <v>4.3</v>
          </cell>
          <cell r="B30" t="str">
            <v>Other Current Liabilities &amp; Provisions</v>
          </cell>
          <cell r="C30">
            <v>24557.319470150996</v>
          </cell>
          <cell r="D30">
            <v>24557.319470150996</v>
          </cell>
        </row>
        <row r="32">
          <cell r="B32" t="str">
            <v>TOTAL</v>
          </cell>
          <cell r="D32">
            <v>49221.682018126</v>
          </cell>
        </row>
        <row r="35">
          <cell r="A35" t="str">
            <v>ASSETS</v>
          </cell>
        </row>
        <row r="37">
          <cell r="A37" t="str">
            <v>1.</v>
          </cell>
          <cell r="B37" t="str">
            <v>Investments *</v>
          </cell>
        </row>
        <row r="39">
          <cell r="A39">
            <v>1.1</v>
          </cell>
          <cell r="B39" t="str">
            <v>Equity &amp; Preference Shares</v>
          </cell>
          <cell r="C39">
            <v>0</v>
          </cell>
          <cell r="D39">
            <v>0</v>
          </cell>
        </row>
        <row r="40">
          <cell r="A40">
            <v>1.2</v>
          </cell>
          <cell r="B40" t="str">
            <v>Privately Placed Debentures/Bonds</v>
          </cell>
          <cell r="D40">
            <v>0</v>
          </cell>
        </row>
        <row r="41">
          <cell r="A41">
            <v>1.3</v>
          </cell>
          <cell r="B41" t="str">
            <v>Debenture &amp; Bond Listed/Awaiting Listing on Recognised Stock Exchange</v>
          </cell>
          <cell r="C41">
            <v>10969.614250313001</v>
          </cell>
          <cell r="D41">
            <v>10969.614250313001</v>
          </cell>
        </row>
        <row r="42">
          <cell r="A42">
            <v>1.4</v>
          </cell>
          <cell r="B42" t="str">
            <v>Term Loans</v>
          </cell>
          <cell r="C42" t="str">
            <v>-</v>
          </cell>
          <cell r="D42">
            <v>0</v>
          </cell>
        </row>
        <row r="43">
          <cell r="A43">
            <v>1.5</v>
          </cell>
          <cell r="B43" t="str">
            <v>Government Securities</v>
          </cell>
          <cell r="C43">
            <v>11645.9705</v>
          </cell>
          <cell r="D43">
            <v>11645.9705</v>
          </cell>
        </row>
        <row r="44">
          <cell r="A44">
            <v>1.6</v>
          </cell>
          <cell r="B44" t="str">
            <v>Others</v>
          </cell>
          <cell r="C44">
            <v>499.25139668</v>
          </cell>
          <cell r="D44">
            <v>499.25139668</v>
          </cell>
        </row>
        <row r="46">
          <cell r="A46" t="str">
            <v>2.</v>
          </cell>
          <cell r="B46" t="str">
            <v>Deposits</v>
          </cell>
        </row>
        <row r="48">
          <cell r="A48">
            <v>2.1</v>
          </cell>
          <cell r="B48" t="str">
            <v>With Scheduled Banks</v>
          </cell>
          <cell r="C48">
            <v>429.32072777999997</v>
          </cell>
          <cell r="D48">
            <v>429.32072777999997</v>
          </cell>
        </row>
        <row r="49">
          <cell r="A49">
            <v>2.2</v>
          </cell>
          <cell r="B49" t="str">
            <v>With Others</v>
          </cell>
          <cell r="C49">
            <v>0</v>
          </cell>
          <cell r="D49">
            <v>0</v>
          </cell>
        </row>
        <row r="50">
          <cell r="D50" t="str">
            <v>-</v>
          </cell>
        </row>
        <row r="51">
          <cell r="A51" t="str">
            <v>3.</v>
          </cell>
          <cell r="B51" t="str">
            <v>Other Current Assets</v>
          </cell>
        </row>
        <row r="53">
          <cell r="A53">
            <v>3.1</v>
          </cell>
          <cell r="B53" t="str">
            <v>Cash &amp; Bank Balances</v>
          </cell>
          <cell r="C53">
            <v>769.6648458049999</v>
          </cell>
          <cell r="D53">
            <v>769.6648458049999</v>
          </cell>
        </row>
        <row r="54">
          <cell r="A54">
            <v>3.2</v>
          </cell>
          <cell r="B54" t="str">
            <v>Others</v>
          </cell>
          <cell r="C54">
            <v>24907.860296926</v>
          </cell>
          <cell r="D54">
            <v>24907.860296926</v>
          </cell>
        </row>
        <row r="56">
          <cell r="A56" t="str">
            <v>4.</v>
          </cell>
          <cell r="B56" t="str">
            <v>Fixed Assets (At depreciated value)</v>
          </cell>
          <cell r="D56" t="str">
            <v>-</v>
          </cell>
        </row>
        <row r="58">
          <cell r="A58" t="str">
            <v>5.</v>
          </cell>
          <cell r="B58" t="str">
            <v>Deferred Revenue Expenditure (to the extent not written off)</v>
          </cell>
          <cell r="D58">
            <v>0</v>
          </cell>
        </row>
        <row r="60">
          <cell r="B60" t="str">
            <v>TOTAL</v>
          </cell>
          <cell r="D60">
            <v>49221.682017504</v>
          </cell>
        </row>
        <row r="62">
          <cell r="B62" t="str">
            <v>RECONCILIATION TO NET ASSET VALUE PER UNIT</v>
          </cell>
        </row>
        <row r="64">
          <cell r="B64" t="str">
            <v>Net Assets as per Balance Sheet (Total Assets less Initial  </v>
          </cell>
        </row>
        <row r="65">
          <cell r="B65" t="str">
            <v>Contribution by Settlor and Current Liabilities and Provisions)</v>
          </cell>
          <cell r="D65">
            <v>24659.362547975</v>
          </cell>
        </row>
        <row r="67">
          <cell r="B67" t="str">
            <v>Number of Units in Issue (in Lacs)</v>
          </cell>
          <cell r="D67" t="e">
            <v>#REF!</v>
          </cell>
        </row>
        <row r="69">
          <cell r="B69" t="str">
            <v>Net Asset Value per Unit (in Rs.)</v>
          </cell>
          <cell r="D69" t="e">
            <v>#REF!</v>
          </cell>
        </row>
        <row r="71">
          <cell r="B71" t="str">
            <v>NOTES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7"/>
  <sheetViews>
    <sheetView tabSelected="1" zoomScale="80" zoomScaleNormal="80" workbookViewId="0" topLeftCell="A1">
      <pane xSplit="2" ySplit="11" topLeftCell="C41" activePane="bottomRight" state="frozen"/>
      <selection pane="topLeft" activeCell="A1" sqref="A1"/>
      <selection pane="topRight" activeCell="C1" sqref="C1"/>
      <selection pane="bottomLeft" activeCell="A13" sqref="A13"/>
      <selection pane="bottomRight" activeCell="A52" sqref="A52"/>
    </sheetView>
  </sheetViews>
  <sheetFormatPr defaultColWidth="9.140625" defaultRowHeight="12.75"/>
  <cols>
    <col min="1" max="1" width="6.00390625" style="3" customWidth="1"/>
    <col min="2" max="2" width="42.421875" style="3" customWidth="1"/>
    <col min="3" max="3" width="16.7109375" style="6" bestFit="1" customWidth="1"/>
    <col min="4" max="4" width="10.7109375" style="6" customWidth="1"/>
    <col min="5" max="10" width="10.7109375" style="2" customWidth="1"/>
    <col min="11" max="11" width="13.8515625" style="2" customWidth="1"/>
    <col min="12" max="12" width="12.7109375" style="2" customWidth="1"/>
    <col min="13" max="14" width="15.140625" style="2" customWidth="1"/>
    <col min="15" max="15" width="16.28125" style="2" customWidth="1"/>
    <col min="16" max="26" width="9.140625" style="2" customWidth="1"/>
    <col min="27" max="16384" width="9.140625" style="3" customWidth="1"/>
  </cols>
  <sheetData>
    <row r="1" spans="1:15" ht="12.75">
      <c r="A1" s="218" t="s">
        <v>0</v>
      </c>
      <c r="B1" s="218"/>
      <c r="C1" s="218"/>
      <c r="D1" s="218"/>
      <c r="E1" s="218"/>
      <c r="F1" s="218"/>
      <c r="G1" s="218"/>
      <c r="H1" s="218"/>
      <c r="I1" s="218"/>
      <c r="J1" s="218"/>
      <c r="K1" s="218"/>
      <c r="L1" s="218"/>
      <c r="M1" s="218"/>
      <c r="N1" s="218"/>
      <c r="O1" s="218"/>
    </row>
    <row r="2" spans="1:2" ht="12.75">
      <c r="A2" s="4"/>
      <c r="B2" s="5"/>
    </row>
    <row r="3" spans="1:4" ht="12.75">
      <c r="A3" s="7"/>
      <c r="B3" s="7"/>
      <c r="C3" s="8"/>
      <c r="D3" s="8"/>
    </row>
    <row r="4" spans="1:15" ht="12.75">
      <c r="A4" s="217" t="s">
        <v>1</v>
      </c>
      <c r="B4" s="217"/>
      <c r="C4" s="217"/>
      <c r="D4" s="217"/>
      <c r="E4" s="217"/>
      <c r="F4" s="217"/>
      <c r="G4" s="217"/>
      <c r="H4" s="217"/>
      <c r="I4" s="217"/>
      <c r="J4" s="217"/>
      <c r="K4" s="217"/>
      <c r="L4" s="217"/>
      <c r="M4" s="217"/>
      <c r="N4" s="217"/>
      <c r="O4" s="217"/>
    </row>
    <row r="5" spans="1:15" ht="12.75">
      <c r="A5" s="217" t="s">
        <v>146</v>
      </c>
      <c r="B5" s="217"/>
      <c r="C5" s="217"/>
      <c r="D5" s="217"/>
      <c r="E5" s="217"/>
      <c r="F5" s="217"/>
      <c r="G5" s="217"/>
      <c r="H5" s="217"/>
      <c r="I5" s="217"/>
      <c r="J5" s="217"/>
      <c r="K5" s="217"/>
      <c r="L5" s="217"/>
      <c r="M5" s="217"/>
      <c r="N5" s="217"/>
      <c r="O5" s="217"/>
    </row>
    <row r="6" spans="1:6" ht="13.5" thickBot="1">
      <c r="A6" s="9"/>
      <c r="B6" s="9"/>
      <c r="C6" s="10"/>
      <c r="D6" s="10"/>
      <c r="E6" s="10"/>
      <c r="F6" s="10"/>
    </row>
    <row r="7" spans="1:15" ht="12.75" customHeight="1">
      <c r="A7" s="11"/>
      <c r="B7" s="12"/>
      <c r="C7" s="221" t="s">
        <v>2</v>
      </c>
      <c r="D7" s="222"/>
      <c r="E7" s="221" t="s">
        <v>3</v>
      </c>
      <c r="F7" s="222"/>
      <c r="G7" s="221" t="s">
        <v>4</v>
      </c>
      <c r="H7" s="222"/>
      <c r="I7" s="221" t="s">
        <v>5</v>
      </c>
      <c r="J7" s="222"/>
      <c r="K7" s="219" t="s">
        <v>133</v>
      </c>
      <c r="L7" s="219" t="s">
        <v>134</v>
      </c>
      <c r="M7" s="219" t="s">
        <v>135</v>
      </c>
      <c r="N7" s="219" t="s">
        <v>136</v>
      </c>
      <c r="O7" s="219" t="s">
        <v>141</v>
      </c>
    </row>
    <row r="8" spans="1:15" ht="38.25" customHeight="1" thickBot="1">
      <c r="A8" s="13"/>
      <c r="B8" s="14"/>
      <c r="C8" s="223"/>
      <c r="D8" s="224"/>
      <c r="E8" s="223"/>
      <c r="F8" s="224"/>
      <c r="G8" s="223"/>
      <c r="H8" s="224"/>
      <c r="I8" s="223"/>
      <c r="J8" s="224"/>
      <c r="K8" s="220"/>
      <c r="L8" s="220"/>
      <c r="M8" s="220"/>
      <c r="N8" s="220"/>
      <c r="O8" s="220"/>
    </row>
    <row r="9" spans="1:26" s="17" customFormat="1" ht="12.75">
      <c r="A9" s="11"/>
      <c r="B9" s="12"/>
      <c r="C9" s="161">
        <v>38078</v>
      </c>
      <c r="D9" s="15">
        <v>37712</v>
      </c>
      <c r="E9" s="161">
        <v>38078</v>
      </c>
      <c r="F9" s="15">
        <v>37712</v>
      </c>
      <c r="G9" s="161">
        <v>38078</v>
      </c>
      <c r="H9" s="15">
        <v>37712</v>
      </c>
      <c r="I9" s="161">
        <v>38078</v>
      </c>
      <c r="J9" s="15">
        <v>37712</v>
      </c>
      <c r="K9" s="15">
        <v>38078</v>
      </c>
      <c r="L9" s="15">
        <v>38078</v>
      </c>
      <c r="M9" s="15">
        <v>38078</v>
      </c>
      <c r="N9" s="15">
        <v>38078</v>
      </c>
      <c r="O9" s="15">
        <v>38078</v>
      </c>
      <c r="P9" s="16"/>
      <c r="Q9" s="16"/>
      <c r="R9" s="16"/>
      <c r="S9" s="16"/>
      <c r="T9" s="16"/>
      <c r="U9" s="16"/>
      <c r="V9" s="16"/>
      <c r="W9" s="16"/>
      <c r="X9" s="16"/>
      <c r="Y9" s="16"/>
      <c r="Z9" s="16"/>
    </row>
    <row r="10" spans="1:26" s="17" customFormat="1" ht="12.75">
      <c r="A10" s="18"/>
      <c r="B10" s="19"/>
      <c r="C10" s="162" t="s">
        <v>142</v>
      </c>
      <c r="D10" s="20" t="s">
        <v>142</v>
      </c>
      <c r="E10" s="162" t="s">
        <v>142</v>
      </c>
      <c r="F10" s="20" t="s">
        <v>142</v>
      </c>
      <c r="G10" s="162" t="s">
        <v>142</v>
      </c>
      <c r="H10" s="20" t="s">
        <v>142</v>
      </c>
      <c r="I10" s="162" t="s">
        <v>142</v>
      </c>
      <c r="J10" s="20" t="s">
        <v>142</v>
      </c>
      <c r="K10" s="20" t="s">
        <v>142</v>
      </c>
      <c r="L10" s="20" t="s">
        <v>142</v>
      </c>
      <c r="M10" s="20" t="s">
        <v>142</v>
      </c>
      <c r="N10" s="20" t="s">
        <v>142</v>
      </c>
      <c r="O10" s="20" t="s">
        <v>142</v>
      </c>
      <c r="P10" s="16"/>
      <c r="Q10" s="16"/>
      <c r="R10" s="16"/>
      <c r="S10" s="16"/>
      <c r="T10" s="16"/>
      <c r="U10" s="16"/>
      <c r="V10" s="16"/>
      <c r="W10" s="16"/>
      <c r="X10" s="16"/>
      <c r="Y10" s="16"/>
      <c r="Z10" s="16"/>
    </row>
    <row r="11" spans="1:26" s="17" customFormat="1" ht="13.5" thickBot="1">
      <c r="A11" s="21"/>
      <c r="B11" s="22"/>
      <c r="C11" s="162">
        <v>38260</v>
      </c>
      <c r="D11" s="20">
        <v>37894</v>
      </c>
      <c r="E11" s="162">
        <v>38260</v>
      </c>
      <c r="F11" s="20">
        <v>37894</v>
      </c>
      <c r="G11" s="162">
        <v>38260</v>
      </c>
      <c r="H11" s="20">
        <v>37894</v>
      </c>
      <c r="I11" s="162">
        <v>38260</v>
      </c>
      <c r="J11" s="20">
        <v>37894</v>
      </c>
      <c r="K11" s="20">
        <v>38260</v>
      </c>
      <c r="L11" s="20">
        <v>38260</v>
      </c>
      <c r="M11" s="20">
        <v>38260</v>
      </c>
      <c r="N11" s="20">
        <v>38260</v>
      </c>
      <c r="O11" s="20">
        <v>38260</v>
      </c>
      <c r="P11" s="16"/>
      <c r="Q11" s="16"/>
      <c r="R11" s="16"/>
      <c r="S11" s="16"/>
      <c r="T11" s="16"/>
      <c r="U11" s="16"/>
      <c r="V11" s="16"/>
      <c r="W11" s="16"/>
      <c r="X11" s="16"/>
      <c r="Y11" s="16"/>
      <c r="Z11" s="16"/>
    </row>
    <row r="12" spans="1:15" ht="12.75">
      <c r="A12" s="23"/>
      <c r="B12" s="24"/>
      <c r="C12" s="163"/>
      <c r="D12" s="25"/>
      <c r="E12" s="166"/>
      <c r="F12" s="26"/>
      <c r="G12" s="166"/>
      <c r="H12" s="27"/>
      <c r="I12" s="166"/>
      <c r="J12" s="27"/>
      <c r="K12" s="27"/>
      <c r="L12" s="27"/>
      <c r="M12" s="27"/>
      <c r="N12" s="27"/>
      <c r="O12" s="27"/>
    </row>
    <row r="13" spans="1:15" ht="12.75">
      <c r="A13" s="18">
        <v>1</v>
      </c>
      <c r="B13" s="19" t="s">
        <v>6</v>
      </c>
      <c r="C13" s="164"/>
      <c r="D13" s="28"/>
      <c r="E13" s="164"/>
      <c r="F13" s="29"/>
      <c r="G13" s="164"/>
      <c r="H13" s="28"/>
      <c r="I13" s="164"/>
      <c r="J13" s="28"/>
      <c r="K13" s="28"/>
      <c r="L13" s="28"/>
      <c r="M13" s="28"/>
      <c r="N13" s="28"/>
      <c r="O13" s="28"/>
    </row>
    <row r="14" spans="1:15" ht="12.75">
      <c r="A14" s="23"/>
      <c r="B14" s="24"/>
      <c r="C14" s="164"/>
      <c r="D14" s="28"/>
      <c r="E14" s="164"/>
      <c r="F14" s="29"/>
      <c r="G14" s="164"/>
      <c r="H14" s="28"/>
      <c r="I14" s="164"/>
      <c r="J14" s="28"/>
      <c r="K14" s="28"/>
      <c r="L14" s="28"/>
      <c r="M14" s="28"/>
      <c r="N14" s="28"/>
      <c r="O14" s="28"/>
    </row>
    <row r="15" spans="1:15" ht="12.75">
      <c r="A15" s="23">
        <v>1.1</v>
      </c>
      <c r="B15" s="24" t="s">
        <v>7</v>
      </c>
      <c r="C15" s="165">
        <v>0</v>
      </c>
      <c r="D15" s="30">
        <v>0</v>
      </c>
      <c r="E15" s="165">
        <v>0</v>
      </c>
      <c r="F15" s="31">
        <v>0</v>
      </c>
      <c r="G15" s="165">
        <v>0</v>
      </c>
      <c r="H15" s="30">
        <v>0</v>
      </c>
      <c r="I15" s="165">
        <v>164.409623</v>
      </c>
      <c r="J15" s="30">
        <v>48.31</v>
      </c>
      <c r="K15" s="30">
        <v>0</v>
      </c>
      <c r="L15" s="30">
        <v>0</v>
      </c>
      <c r="M15" s="30">
        <v>10.013724999999999</v>
      </c>
      <c r="N15" s="30">
        <v>2.23816</v>
      </c>
      <c r="O15" s="30">
        <v>66.370689</v>
      </c>
    </row>
    <row r="16" spans="1:15" ht="12.75">
      <c r="A16" s="23"/>
      <c r="B16" s="24"/>
      <c r="C16" s="165"/>
      <c r="D16" s="30"/>
      <c r="E16" s="165"/>
      <c r="F16" s="31"/>
      <c r="G16" s="165"/>
      <c r="H16" s="30"/>
      <c r="I16" s="165"/>
      <c r="J16" s="30"/>
      <c r="K16" s="30"/>
      <c r="L16" s="30"/>
      <c r="M16" s="30"/>
      <c r="N16" s="30"/>
      <c r="O16" s="30"/>
    </row>
    <row r="17" spans="1:15" ht="12.75">
      <c r="A17" s="23">
        <v>1.2</v>
      </c>
      <c r="B17" s="24" t="s">
        <v>8</v>
      </c>
      <c r="C17" s="165">
        <v>1077.3303120599999</v>
      </c>
      <c r="D17" s="30">
        <v>1366.03</v>
      </c>
      <c r="E17" s="165">
        <v>1070.1473930249997</v>
      </c>
      <c r="F17" s="31">
        <v>1368.34</v>
      </c>
      <c r="G17" s="165">
        <v>3138.130603561</v>
      </c>
      <c r="H17" s="30">
        <v>1031.7</v>
      </c>
      <c r="I17" s="165">
        <v>16.971271099999985</v>
      </c>
      <c r="J17" s="30">
        <v>3.81</v>
      </c>
      <c r="K17" s="30">
        <v>138.372329255</v>
      </c>
      <c r="L17" s="30">
        <v>858.5180370359998</v>
      </c>
      <c r="M17" s="30">
        <v>153.88306514400003</v>
      </c>
      <c r="N17" s="30">
        <v>84.958818757</v>
      </c>
      <c r="O17" s="30">
        <v>5.480416058999992</v>
      </c>
    </row>
    <row r="18" spans="1:15" ht="12.75">
      <c r="A18" s="23"/>
      <c r="B18" s="24"/>
      <c r="C18" s="165"/>
      <c r="D18" s="197"/>
      <c r="E18" s="165"/>
      <c r="F18" s="197"/>
      <c r="G18" s="165"/>
      <c r="H18" s="197"/>
      <c r="I18" s="165"/>
      <c r="J18" s="197"/>
      <c r="K18" s="165"/>
      <c r="L18" s="165"/>
      <c r="M18" s="165"/>
      <c r="N18" s="165"/>
      <c r="O18" s="165"/>
    </row>
    <row r="19" spans="1:15" ht="12.75">
      <c r="A19" s="23">
        <v>1.3</v>
      </c>
      <c r="B19" s="33" t="s">
        <v>9</v>
      </c>
      <c r="C19" s="165">
        <v>0</v>
      </c>
      <c r="D19" s="30">
        <v>132.5755</v>
      </c>
      <c r="E19" s="165">
        <v>0</v>
      </c>
      <c r="F19" s="31">
        <v>1301.54</v>
      </c>
      <c r="G19" s="165">
        <v>0</v>
      </c>
      <c r="H19" s="30">
        <v>27.09</v>
      </c>
      <c r="I19" s="165">
        <v>0</v>
      </c>
      <c r="J19" s="30">
        <v>533.5</v>
      </c>
      <c r="K19" s="30">
        <v>0</v>
      </c>
      <c r="L19" s="30">
        <v>0</v>
      </c>
      <c r="M19" s="30">
        <v>0</v>
      </c>
      <c r="N19" s="30">
        <v>3.3360128599999985</v>
      </c>
      <c r="O19" s="30">
        <v>0</v>
      </c>
    </row>
    <row r="20" spans="1:15" ht="12.75">
      <c r="A20" s="23"/>
      <c r="B20" s="34" t="s">
        <v>10</v>
      </c>
      <c r="C20" s="165"/>
      <c r="D20" s="197"/>
      <c r="E20" s="165"/>
      <c r="F20" s="197"/>
      <c r="G20" s="165"/>
      <c r="H20" s="197"/>
      <c r="I20" s="165"/>
      <c r="J20" s="197"/>
      <c r="K20" s="165"/>
      <c r="L20" s="165"/>
      <c r="M20" s="165"/>
      <c r="N20" s="165"/>
      <c r="O20" s="165"/>
    </row>
    <row r="21" spans="1:15" ht="12.75">
      <c r="A21" s="23"/>
      <c r="B21" s="35"/>
      <c r="C21" s="165"/>
      <c r="D21" s="30"/>
      <c r="E21" s="165"/>
      <c r="F21" s="31"/>
      <c r="G21" s="165"/>
      <c r="H21" s="30"/>
      <c r="I21" s="165"/>
      <c r="J21" s="30"/>
      <c r="K21" s="30"/>
      <c r="L21" s="30"/>
      <c r="M21" s="30"/>
      <c r="N21" s="30"/>
      <c r="O21" s="30"/>
    </row>
    <row r="22" spans="1:15" ht="12.75">
      <c r="A22" s="23">
        <v>1.4</v>
      </c>
      <c r="B22" s="33" t="s">
        <v>11</v>
      </c>
      <c r="C22" s="165">
        <v>137.24238420000003</v>
      </c>
      <c r="D22" s="30">
        <v>24.8581</v>
      </c>
      <c r="E22" s="165">
        <v>15.365680899999997</v>
      </c>
      <c r="F22" s="31">
        <v>60.86</v>
      </c>
      <c r="G22" s="165">
        <v>1.6946845999999995</v>
      </c>
      <c r="H22" s="30">
        <v>5.96</v>
      </c>
      <c r="I22" s="165">
        <v>0</v>
      </c>
      <c r="J22" s="30">
        <v>0</v>
      </c>
      <c r="K22" s="30">
        <v>0</v>
      </c>
      <c r="L22" s="30" t="s">
        <v>143</v>
      </c>
      <c r="M22" s="30">
        <v>12.020653799999998</v>
      </c>
      <c r="N22" s="30" t="s">
        <v>143</v>
      </c>
      <c r="O22" s="30">
        <v>0</v>
      </c>
    </row>
    <row r="23" spans="1:15" ht="12.75">
      <c r="A23" s="23"/>
      <c r="B23" s="24"/>
      <c r="C23" s="165"/>
      <c r="D23" s="30"/>
      <c r="E23" s="165"/>
      <c r="F23" s="31"/>
      <c r="G23" s="165"/>
      <c r="H23" s="30"/>
      <c r="I23" s="165"/>
      <c r="J23" s="30"/>
      <c r="K23" s="30"/>
      <c r="L23" s="30"/>
      <c r="M23" s="30"/>
      <c r="N23" s="30"/>
      <c r="O23" s="30"/>
    </row>
    <row r="24" spans="1:15" ht="12.75">
      <c r="A24" s="23">
        <v>1.5</v>
      </c>
      <c r="B24" s="34" t="s">
        <v>12</v>
      </c>
      <c r="C24" s="165">
        <v>0</v>
      </c>
      <c r="D24" s="30">
        <v>0</v>
      </c>
      <c r="E24" s="165">
        <v>0</v>
      </c>
      <c r="F24" s="31">
        <v>0</v>
      </c>
      <c r="G24" s="165">
        <v>0</v>
      </c>
      <c r="H24" s="30">
        <v>0</v>
      </c>
      <c r="I24" s="165">
        <v>0</v>
      </c>
      <c r="J24" s="30">
        <v>3.32</v>
      </c>
      <c r="K24" s="30">
        <v>0</v>
      </c>
      <c r="L24" s="30">
        <v>0</v>
      </c>
      <c r="M24" s="30">
        <v>0</v>
      </c>
      <c r="N24" s="30">
        <v>0</v>
      </c>
      <c r="O24" s="30">
        <v>0</v>
      </c>
    </row>
    <row r="25" spans="1:15" ht="12.75">
      <c r="A25" s="36"/>
      <c r="B25" s="37"/>
      <c r="C25" s="165"/>
      <c r="D25" s="30"/>
      <c r="E25" s="167"/>
      <c r="F25" s="168"/>
      <c r="G25" s="167"/>
      <c r="H25" s="169"/>
      <c r="I25" s="167"/>
      <c r="J25" s="169"/>
      <c r="K25" s="30"/>
      <c r="L25" s="30"/>
      <c r="M25" s="30"/>
      <c r="N25" s="30"/>
      <c r="O25" s="30"/>
    </row>
    <row r="26" spans="1:15" ht="12.75">
      <c r="A26" s="23"/>
      <c r="B26" s="24"/>
      <c r="C26" s="170"/>
      <c r="D26" s="171"/>
      <c r="E26" s="165"/>
      <c r="F26" s="31"/>
      <c r="G26" s="165"/>
      <c r="H26" s="30"/>
      <c r="I26" s="165"/>
      <c r="J26" s="30"/>
      <c r="K26" s="171"/>
      <c r="L26" s="171"/>
      <c r="M26" s="171"/>
      <c r="N26" s="171"/>
      <c r="O26" s="171"/>
    </row>
    <row r="27" spans="1:15" ht="12.75">
      <c r="A27" s="23"/>
      <c r="B27" s="38" t="s">
        <v>13</v>
      </c>
      <c r="C27" s="172">
        <f>SUM(C14:C25)</f>
        <v>1214.57269626</v>
      </c>
      <c r="D27" s="173">
        <f>SUM(D14:D25)</f>
        <v>1523.4635999999998</v>
      </c>
      <c r="E27" s="172">
        <f>SUM(E14:E25)</f>
        <v>1085.5130739249996</v>
      </c>
      <c r="F27" s="173">
        <f aca="true" t="shared" si="0" ref="F27:O27">SUM(F15:F25)</f>
        <v>2730.7400000000002</v>
      </c>
      <c r="G27" s="172">
        <f>SUM(G15:G25)</f>
        <v>3139.825288161</v>
      </c>
      <c r="H27" s="173">
        <f t="shared" si="0"/>
        <v>1064.75</v>
      </c>
      <c r="I27" s="172">
        <f t="shared" si="0"/>
        <v>181.3808941</v>
      </c>
      <c r="J27" s="173">
        <f t="shared" si="0"/>
        <v>588.94</v>
      </c>
      <c r="K27" s="173">
        <f t="shared" si="0"/>
        <v>138.372329255</v>
      </c>
      <c r="L27" s="173">
        <f t="shared" si="0"/>
        <v>858.5180370359998</v>
      </c>
      <c r="M27" s="173">
        <f t="shared" si="0"/>
        <v>175.917443944</v>
      </c>
      <c r="N27" s="173">
        <f t="shared" si="0"/>
        <v>90.532991617</v>
      </c>
      <c r="O27" s="173">
        <f t="shared" si="0"/>
        <v>71.85110505899999</v>
      </c>
    </row>
    <row r="28" spans="1:15" ht="12.75">
      <c r="A28" s="36"/>
      <c r="B28" s="39"/>
      <c r="C28" s="167"/>
      <c r="D28" s="169"/>
      <c r="E28" s="167"/>
      <c r="F28" s="168"/>
      <c r="G28" s="167"/>
      <c r="H28" s="169"/>
      <c r="I28" s="167"/>
      <c r="J28" s="169"/>
      <c r="K28" s="169"/>
      <c r="L28" s="169"/>
      <c r="M28" s="169"/>
      <c r="N28" s="169"/>
      <c r="O28" s="169"/>
    </row>
    <row r="29" spans="1:15" ht="12.75">
      <c r="A29" s="23"/>
      <c r="B29" s="24"/>
      <c r="C29" s="165"/>
      <c r="D29" s="30"/>
      <c r="E29" s="165"/>
      <c r="F29" s="31"/>
      <c r="G29" s="165"/>
      <c r="H29" s="30"/>
      <c r="I29" s="165"/>
      <c r="J29" s="30"/>
      <c r="K29" s="30"/>
      <c r="L29" s="30"/>
      <c r="M29" s="30"/>
      <c r="N29" s="30"/>
      <c r="O29" s="30"/>
    </row>
    <row r="30" spans="1:15" ht="12.75">
      <c r="A30" s="18">
        <v>2</v>
      </c>
      <c r="B30" s="19" t="s">
        <v>14</v>
      </c>
      <c r="C30" s="165"/>
      <c r="D30" s="30"/>
      <c r="E30" s="165"/>
      <c r="F30" s="31"/>
      <c r="G30" s="165"/>
      <c r="H30" s="30"/>
      <c r="I30" s="165"/>
      <c r="J30" s="30"/>
      <c r="K30" s="30"/>
      <c r="L30" s="30"/>
      <c r="M30" s="30"/>
      <c r="N30" s="30"/>
      <c r="O30" s="30"/>
    </row>
    <row r="31" spans="1:15" ht="12.75">
      <c r="A31" s="23"/>
      <c r="B31" s="24"/>
      <c r="C31" s="165"/>
      <c r="D31" s="30"/>
      <c r="E31" s="165"/>
      <c r="F31" s="31"/>
      <c r="G31" s="165"/>
      <c r="H31" s="30"/>
      <c r="I31" s="165"/>
      <c r="J31" s="30"/>
      <c r="K31" s="30"/>
      <c r="L31" s="30"/>
      <c r="M31" s="30"/>
      <c r="N31" s="30"/>
      <c r="O31" s="30"/>
    </row>
    <row r="32" spans="1:15" ht="12.75">
      <c r="A32" s="23">
        <v>2.1</v>
      </c>
      <c r="B32" s="34" t="s">
        <v>15</v>
      </c>
      <c r="C32" s="165">
        <v>152.26331727900003</v>
      </c>
      <c r="D32" s="30">
        <v>193.18</v>
      </c>
      <c r="E32" s="165">
        <v>205.6875282</v>
      </c>
      <c r="F32" s="31">
        <v>221.23</v>
      </c>
      <c r="G32" s="165">
        <v>367.8248415</v>
      </c>
      <c r="H32" s="30">
        <v>120.92</v>
      </c>
      <c r="I32" s="165">
        <v>148.03932609999998</v>
      </c>
      <c r="J32" s="30">
        <v>30.3</v>
      </c>
      <c r="K32" s="30">
        <v>28.775640936</v>
      </c>
      <c r="L32" s="30">
        <v>105.95043899400001</v>
      </c>
      <c r="M32" s="30">
        <v>62.646828529</v>
      </c>
      <c r="N32" s="30">
        <v>30.381075018999997</v>
      </c>
      <c r="O32" s="30">
        <v>50.74002285999999</v>
      </c>
    </row>
    <row r="33" spans="1:15" ht="12.75">
      <c r="A33" s="23"/>
      <c r="B33" s="34" t="s">
        <v>16</v>
      </c>
      <c r="C33" s="165"/>
      <c r="D33" s="197"/>
      <c r="E33" s="165"/>
      <c r="F33" s="197"/>
      <c r="G33" s="165"/>
      <c r="H33" s="197"/>
      <c r="I33" s="165"/>
      <c r="J33" s="197"/>
      <c r="K33" s="165"/>
      <c r="L33" s="165"/>
      <c r="M33" s="165"/>
      <c r="N33" s="165"/>
      <c r="O33" s="165"/>
    </row>
    <row r="34" spans="1:15" ht="12.75">
      <c r="A34" s="23"/>
      <c r="B34" s="35"/>
      <c r="C34" s="165"/>
      <c r="D34" s="30"/>
      <c r="E34" s="165"/>
      <c r="F34" s="31"/>
      <c r="G34" s="165"/>
      <c r="H34" s="30"/>
      <c r="I34" s="165"/>
      <c r="J34" s="30"/>
      <c r="K34" s="30"/>
      <c r="L34" s="30"/>
      <c r="M34" s="30"/>
      <c r="N34" s="30"/>
      <c r="O34" s="30"/>
    </row>
    <row r="35" spans="1:15" ht="12.75">
      <c r="A35" s="23">
        <v>2.2</v>
      </c>
      <c r="B35" s="24" t="s">
        <v>17</v>
      </c>
      <c r="C35" s="165">
        <v>0</v>
      </c>
      <c r="D35" s="30">
        <v>0</v>
      </c>
      <c r="E35" s="165">
        <v>0</v>
      </c>
      <c r="F35" s="31">
        <v>0</v>
      </c>
      <c r="G35" s="165">
        <v>0</v>
      </c>
      <c r="H35" s="30">
        <v>0</v>
      </c>
      <c r="I35" s="165">
        <v>0</v>
      </c>
      <c r="J35" s="30">
        <v>0</v>
      </c>
      <c r="K35" s="30">
        <v>0</v>
      </c>
      <c r="L35" s="30">
        <v>0</v>
      </c>
      <c r="M35" s="30">
        <v>0</v>
      </c>
      <c r="N35" s="30">
        <v>0</v>
      </c>
      <c r="O35" s="30">
        <v>0</v>
      </c>
    </row>
    <row r="36" spans="1:15" ht="12.75">
      <c r="A36" s="23"/>
      <c r="B36" s="35"/>
      <c r="C36" s="165"/>
      <c r="D36" s="30"/>
      <c r="E36" s="165"/>
      <c r="F36" s="31"/>
      <c r="G36" s="165"/>
      <c r="H36" s="30"/>
      <c r="I36" s="165"/>
      <c r="J36" s="30"/>
      <c r="K36" s="30"/>
      <c r="L36" s="30"/>
      <c r="M36" s="30"/>
      <c r="N36" s="30"/>
      <c r="O36" s="30"/>
    </row>
    <row r="37" spans="1:15" ht="12.75">
      <c r="A37" s="23">
        <v>2.3</v>
      </c>
      <c r="B37" s="34" t="s">
        <v>18</v>
      </c>
      <c r="C37" s="165">
        <v>0</v>
      </c>
      <c r="D37" s="30">
        <v>0</v>
      </c>
      <c r="E37" s="165">
        <v>0</v>
      </c>
      <c r="F37" s="31">
        <v>0</v>
      </c>
      <c r="G37" s="165">
        <v>0</v>
      </c>
      <c r="H37" s="30">
        <v>0</v>
      </c>
      <c r="I37" s="165">
        <v>0</v>
      </c>
      <c r="J37" s="30">
        <v>0</v>
      </c>
      <c r="K37" s="30">
        <v>0</v>
      </c>
      <c r="L37" s="30">
        <v>0</v>
      </c>
      <c r="M37" s="30">
        <v>0</v>
      </c>
      <c r="N37" s="30">
        <v>0</v>
      </c>
      <c r="O37" s="30">
        <v>0</v>
      </c>
    </row>
    <row r="38" spans="1:15" ht="12.75">
      <c r="A38" s="23"/>
      <c r="B38" s="24"/>
      <c r="C38" s="165"/>
      <c r="D38" s="30"/>
      <c r="E38" s="165"/>
      <c r="F38" s="31"/>
      <c r="G38" s="165"/>
      <c r="H38" s="30"/>
      <c r="I38" s="165"/>
      <c r="J38" s="30"/>
      <c r="K38" s="30"/>
      <c r="L38" s="30"/>
      <c r="M38" s="30"/>
      <c r="N38" s="30"/>
      <c r="O38" s="30"/>
    </row>
    <row r="39" spans="1:15" ht="12.75">
      <c r="A39" s="23">
        <v>2.4</v>
      </c>
      <c r="B39" s="34" t="s">
        <v>19</v>
      </c>
      <c r="C39" s="165">
        <v>119.90932780400003</v>
      </c>
      <c r="D39" s="30">
        <v>0</v>
      </c>
      <c r="E39" s="165">
        <v>722.4829638439999</v>
      </c>
      <c r="F39" s="31">
        <v>0</v>
      </c>
      <c r="G39" s="165">
        <v>53.605318376</v>
      </c>
      <c r="H39" s="30">
        <v>0</v>
      </c>
      <c r="I39" s="165">
        <v>54.121754</v>
      </c>
      <c r="J39" s="30">
        <v>0</v>
      </c>
      <c r="K39" s="30">
        <v>173.66430358099998</v>
      </c>
      <c r="L39" s="30">
        <v>5.22020313</v>
      </c>
      <c r="M39" s="30">
        <v>65.79260350899999</v>
      </c>
      <c r="N39" s="30">
        <v>0</v>
      </c>
      <c r="O39" s="30">
        <v>139.036084706</v>
      </c>
    </row>
    <row r="40" spans="1:15" ht="12.75">
      <c r="A40" s="23"/>
      <c r="B40" s="33" t="s">
        <v>20</v>
      </c>
      <c r="C40" s="165"/>
      <c r="D40" s="30"/>
      <c r="E40" s="165"/>
      <c r="F40" s="31"/>
      <c r="G40" s="165"/>
      <c r="H40" s="30"/>
      <c r="I40" s="165"/>
      <c r="J40" s="30"/>
      <c r="K40" s="30"/>
      <c r="L40" s="30"/>
      <c r="M40" s="30"/>
      <c r="N40" s="30"/>
      <c r="O40" s="30"/>
    </row>
    <row r="41" spans="1:15" ht="12.75">
      <c r="A41" s="23"/>
      <c r="B41" s="24"/>
      <c r="C41" s="165"/>
      <c r="D41" s="30"/>
      <c r="E41" s="165"/>
      <c r="F41" s="31"/>
      <c r="G41" s="165"/>
      <c r="H41" s="30"/>
      <c r="I41" s="165"/>
      <c r="J41" s="30"/>
      <c r="K41" s="30"/>
      <c r="L41" s="30"/>
      <c r="M41" s="30"/>
      <c r="N41" s="30"/>
      <c r="O41" s="30"/>
    </row>
    <row r="42" spans="1:26" s="42" customFormat="1" ht="12.75">
      <c r="A42" s="23">
        <v>2.5</v>
      </c>
      <c r="B42" s="40" t="s">
        <v>21</v>
      </c>
      <c r="C42" s="165">
        <v>0</v>
      </c>
      <c r="D42" s="30">
        <v>0</v>
      </c>
      <c r="E42" s="165">
        <v>0</v>
      </c>
      <c r="F42" s="31">
        <v>0</v>
      </c>
      <c r="G42" s="165">
        <v>0</v>
      </c>
      <c r="H42" s="30">
        <v>0</v>
      </c>
      <c r="I42" s="165">
        <v>0</v>
      </c>
      <c r="J42" s="30">
        <v>0.01</v>
      </c>
      <c r="K42" s="30">
        <v>0.4529699</v>
      </c>
      <c r="L42" s="30">
        <v>0</v>
      </c>
      <c r="M42" s="30">
        <v>0</v>
      </c>
      <c r="N42" s="30">
        <v>0</v>
      </c>
      <c r="O42" s="30">
        <v>0</v>
      </c>
      <c r="P42" s="41"/>
      <c r="Q42" s="41"/>
      <c r="R42" s="41"/>
      <c r="S42" s="41"/>
      <c r="T42" s="41"/>
      <c r="U42" s="41"/>
      <c r="V42" s="41"/>
      <c r="W42" s="41"/>
      <c r="X42" s="41"/>
      <c r="Y42" s="41"/>
      <c r="Z42" s="41"/>
    </row>
    <row r="43" spans="1:15" ht="12.75">
      <c r="A43" s="23"/>
      <c r="B43" s="24"/>
      <c r="C43" s="165"/>
      <c r="D43" s="30"/>
      <c r="E43" s="167"/>
      <c r="F43" s="168"/>
      <c r="G43" s="167"/>
      <c r="H43" s="169"/>
      <c r="I43" s="167"/>
      <c r="J43" s="169"/>
      <c r="K43" s="30"/>
      <c r="L43" s="30"/>
      <c r="M43" s="30"/>
      <c r="N43" s="30"/>
      <c r="O43" s="30"/>
    </row>
    <row r="44" spans="1:15" ht="12.75">
      <c r="A44" s="43"/>
      <c r="B44" s="44"/>
      <c r="C44" s="170"/>
      <c r="D44" s="171"/>
      <c r="E44" s="165"/>
      <c r="F44" s="31"/>
      <c r="G44" s="165"/>
      <c r="H44" s="30"/>
      <c r="I44" s="165"/>
      <c r="J44" s="30"/>
      <c r="K44" s="171"/>
      <c r="L44" s="171"/>
      <c r="M44" s="171"/>
      <c r="N44" s="171"/>
      <c r="O44" s="171"/>
    </row>
    <row r="45" spans="1:15" ht="12.75">
      <c r="A45" s="23"/>
      <c r="B45" s="19" t="s">
        <v>13</v>
      </c>
      <c r="C45" s="172">
        <f>SUM(C32:C43)</f>
        <v>272.1726450830001</v>
      </c>
      <c r="D45" s="173">
        <f>SUM(D32:D43)</f>
        <v>193.18</v>
      </c>
      <c r="E45" s="172">
        <f aca="true" t="shared" si="1" ref="E45:O45">SUM(E32:E43)</f>
        <v>928.1704920439998</v>
      </c>
      <c r="F45" s="173">
        <f t="shared" si="1"/>
        <v>221.23</v>
      </c>
      <c r="G45" s="172">
        <f>SUM(G32:G43)</f>
        <v>421.430159876</v>
      </c>
      <c r="H45" s="173">
        <f t="shared" si="1"/>
        <v>120.92</v>
      </c>
      <c r="I45" s="172">
        <f t="shared" si="1"/>
        <v>202.1610801</v>
      </c>
      <c r="J45" s="173">
        <f t="shared" si="1"/>
        <v>30.310000000000002</v>
      </c>
      <c r="K45" s="173">
        <f t="shared" si="1"/>
        <v>202.892914417</v>
      </c>
      <c r="L45" s="173">
        <f t="shared" si="1"/>
        <v>111.17064212400001</v>
      </c>
      <c r="M45" s="173">
        <f t="shared" si="1"/>
        <v>128.43943203799998</v>
      </c>
      <c r="N45" s="173">
        <f t="shared" si="1"/>
        <v>30.381075018999997</v>
      </c>
      <c r="O45" s="173">
        <f t="shared" si="1"/>
        <v>189.77610756599998</v>
      </c>
    </row>
    <row r="46" spans="1:15" ht="12.75">
      <c r="A46" s="36"/>
      <c r="B46" s="37"/>
      <c r="C46" s="167"/>
      <c r="D46" s="169"/>
      <c r="E46" s="167"/>
      <c r="F46" s="168"/>
      <c r="G46" s="167"/>
      <c r="H46" s="169"/>
      <c r="I46" s="167"/>
      <c r="J46" s="169"/>
      <c r="K46" s="169"/>
      <c r="L46" s="169"/>
      <c r="M46" s="169"/>
      <c r="N46" s="169"/>
      <c r="O46" s="169"/>
    </row>
    <row r="47" spans="1:15" ht="12.75">
      <c r="A47" s="23"/>
      <c r="B47" s="24"/>
      <c r="C47" s="165"/>
      <c r="D47" s="30"/>
      <c r="E47" s="165"/>
      <c r="F47" s="31"/>
      <c r="G47" s="165"/>
      <c r="H47" s="30"/>
      <c r="I47" s="165"/>
      <c r="J47" s="30"/>
      <c r="K47" s="30"/>
      <c r="L47" s="30"/>
      <c r="M47" s="30"/>
      <c r="N47" s="30"/>
      <c r="O47" s="30"/>
    </row>
    <row r="48" spans="1:15" s="2" customFormat="1" ht="12.75">
      <c r="A48" s="45"/>
      <c r="B48" s="46" t="s">
        <v>22</v>
      </c>
      <c r="C48" s="172">
        <f>+C27-C45</f>
        <v>942.4000511769998</v>
      </c>
      <c r="D48" s="173">
        <f>+D27-D45</f>
        <v>1330.2835999999998</v>
      </c>
      <c r="E48" s="172">
        <f>+E27-E45</f>
        <v>157.34258188099977</v>
      </c>
      <c r="F48" s="173">
        <f>+F27-F45</f>
        <v>2509.51</v>
      </c>
      <c r="G48" s="172">
        <f>+G27-G45</f>
        <v>2718.3951282850003</v>
      </c>
      <c r="H48" s="173">
        <f aca="true" t="shared" si="2" ref="H48:O48">+H27-H45</f>
        <v>943.83</v>
      </c>
      <c r="I48" s="172">
        <f t="shared" si="2"/>
        <v>-20.780185999999986</v>
      </c>
      <c r="J48" s="173">
        <f t="shared" si="2"/>
        <v>558.6300000000001</v>
      </c>
      <c r="K48" s="173">
        <f t="shared" si="2"/>
        <v>-64.52058516199997</v>
      </c>
      <c r="L48" s="173">
        <f t="shared" si="2"/>
        <v>747.3473949119998</v>
      </c>
      <c r="M48" s="173">
        <f t="shared" si="2"/>
        <v>47.478011906000035</v>
      </c>
      <c r="N48" s="173">
        <f t="shared" si="2"/>
        <v>60.151916598</v>
      </c>
      <c r="O48" s="173">
        <f t="shared" si="2"/>
        <v>-117.92500250699999</v>
      </c>
    </row>
    <row r="49" spans="1:15" ht="12.75">
      <c r="A49" s="23"/>
      <c r="B49" s="47"/>
      <c r="C49" s="165"/>
      <c r="D49" s="30"/>
      <c r="E49" s="165"/>
      <c r="F49" s="31"/>
      <c r="G49" s="165"/>
      <c r="H49" s="30"/>
      <c r="I49" s="165"/>
      <c r="J49" s="30"/>
      <c r="K49" s="30"/>
      <c r="L49" s="30"/>
      <c r="M49" s="30"/>
      <c r="N49" s="30"/>
      <c r="O49" s="30"/>
    </row>
    <row r="50" spans="1:15" ht="12.75">
      <c r="A50" s="45"/>
      <c r="B50" s="48" t="s">
        <v>23</v>
      </c>
      <c r="C50" s="165">
        <v>-326.61</v>
      </c>
      <c r="D50" s="30">
        <v>295.13</v>
      </c>
      <c r="E50" s="165">
        <v>-424.33</v>
      </c>
      <c r="F50" s="31">
        <v>888.32</v>
      </c>
      <c r="G50" s="165">
        <v>49.75257845899999</v>
      </c>
      <c r="H50" s="30">
        <v>41.37</v>
      </c>
      <c r="I50" s="165">
        <v>-58.532227600000056</v>
      </c>
      <c r="J50" s="30">
        <v>578.53</v>
      </c>
      <c r="K50" s="30">
        <v>-25.1099194</v>
      </c>
      <c r="L50" s="30">
        <v>-5.2946273999999995</v>
      </c>
      <c r="M50" s="30">
        <v>14.536562400000003</v>
      </c>
      <c r="N50" s="30">
        <v>2.6648210999999997</v>
      </c>
      <c r="O50" s="30">
        <v>280.3924288</v>
      </c>
    </row>
    <row r="51" spans="1:15" ht="12.75">
      <c r="A51" s="23"/>
      <c r="B51" s="24"/>
      <c r="C51" s="165"/>
      <c r="D51" s="197"/>
      <c r="E51" s="165"/>
      <c r="F51" s="197"/>
      <c r="G51" s="165"/>
      <c r="H51" s="197"/>
      <c r="I51" s="165"/>
      <c r="J51" s="197"/>
      <c r="K51" s="165"/>
      <c r="L51" s="165"/>
      <c r="M51" s="165"/>
      <c r="N51" s="165"/>
      <c r="O51" s="165"/>
    </row>
    <row r="52" spans="1:15" ht="13.5" thickBot="1">
      <c r="A52" s="49"/>
      <c r="B52" s="50" t="s">
        <v>24</v>
      </c>
      <c r="C52" s="174">
        <f>SUM(C48:C51)-0.01</f>
        <v>615.7800511769998</v>
      </c>
      <c r="D52" s="175">
        <f>SUM(D48:D51)</f>
        <v>1625.4135999999999</v>
      </c>
      <c r="E52" s="174">
        <f>SUM(E48:E51)</f>
        <v>-266.9874181190002</v>
      </c>
      <c r="F52" s="175">
        <f aca="true" t="shared" si="3" ref="F52:O52">SUM(F48:F51)</f>
        <v>3397.8300000000004</v>
      </c>
      <c r="G52" s="174">
        <f t="shared" si="3"/>
        <v>2768.147706744</v>
      </c>
      <c r="H52" s="175">
        <f t="shared" si="3"/>
        <v>985.2</v>
      </c>
      <c r="I52" s="174">
        <f t="shared" si="3"/>
        <v>-79.31241360000004</v>
      </c>
      <c r="J52" s="175">
        <f t="shared" si="3"/>
        <v>1137.16</v>
      </c>
      <c r="K52" s="176">
        <f t="shared" si="3"/>
        <v>-89.63050456199997</v>
      </c>
      <c r="L52" s="176">
        <f t="shared" si="3"/>
        <v>742.0527675119998</v>
      </c>
      <c r="M52" s="176">
        <f t="shared" si="3"/>
        <v>62.014574306000036</v>
      </c>
      <c r="N52" s="176">
        <f t="shared" si="3"/>
        <v>62.816737698</v>
      </c>
      <c r="O52" s="176">
        <f t="shared" si="3"/>
        <v>162.46742629300002</v>
      </c>
    </row>
    <row r="53" spans="3:8" ht="12.75">
      <c r="C53" s="51"/>
      <c r="D53" s="51"/>
      <c r="G53" s="52"/>
      <c r="H53" s="52"/>
    </row>
    <row r="54" spans="1:26" s="5" customFormat="1" ht="12.75">
      <c r="A54" s="54" t="s">
        <v>25</v>
      </c>
      <c r="B54" s="5" t="s">
        <v>26</v>
      </c>
      <c r="C54" s="55"/>
      <c r="D54" s="55"/>
      <c r="E54" s="56"/>
      <c r="F54" s="57"/>
      <c r="G54" s="59"/>
      <c r="H54" s="57"/>
      <c r="I54" s="60"/>
      <c r="J54" s="57"/>
      <c r="K54" s="60"/>
      <c r="L54" s="60"/>
      <c r="M54" s="60"/>
      <c r="N54" s="60"/>
      <c r="O54" s="60"/>
      <c r="P54" s="57"/>
      <c r="Q54" s="57"/>
      <c r="R54" s="57"/>
      <c r="S54" s="57"/>
      <c r="T54" s="57"/>
      <c r="U54" s="57"/>
      <c r="V54" s="57"/>
      <c r="W54" s="57"/>
      <c r="X54" s="57"/>
      <c r="Y54" s="57"/>
      <c r="Z54" s="57"/>
    </row>
    <row r="55" spans="3:26" s="5" customFormat="1" ht="12.75">
      <c r="C55" s="58"/>
      <c r="D55" s="58"/>
      <c r="E55" s="57"/>
      <c r="F55" s="57"/>
      <c r="G55" s="57"/>
      <c r="H55" s="57"/>
      <c r="I55" s="60"/>
      <c r="J55" s="57"/>
      <c r="K55" s="60"/>
      <c r="L55" s="60"/>
      <c r="M55" s="60"/>
      <c r="N55" s="60"/>
      <c r="O55" s="60"/>
      <c r="P55" s="57"/>
      <c r="Q55" s="57"/>
      <c r="R55" s="57"/>
      <c r="S55" s="57"/>
      <c r="T55" s="57"/>
      <c r="U55" s="57"/>
      <c r="V55" s="57"/>
      <c r="W55" s="57"/>
      <c r="X55" s="57"/>
      <c r="Y55" s="57"/>
      <c r="Z55" s="57"/>
    </row>
    <row r="56" spans="1:15" ht="12.75">
      <c r="A56" s="54" t="s">
        <v>138</v>
      </c>
      <c r="B56" s="3" t="s">
        <v>132</v>
      </c>
      <c r="I56" s="53"/>
      <c r="K56" s="53"/>
      <c r="L56" s="53"/>
      <c r="M56" s="53"/>
      <c r="N56" s="53"/>
      <c r="O56" s="53"/>
    </row>
    <row r="57" spans="12:15" ht="12.75">
      <c r="L57" s="51"/>
      <c r="M57" s="51"/>
      <c r="N57" s="51"/>
      <c r="O57" s="51"/>
    </row>
  </sheetData>
  <mergeCells count="12">
    <mergeCell ref="G7:H8"/>
    <mergeCell ref="I7:J8"/>
    <mergeCell ref="A4:O4"/>
    <mergeCell ref="A1:O1"/>
    <mergeCell ref="A5:O5"/>
    <mergeCell ref="O7:O8"/>
    <mergeCell ref="K7:K8"/>
    <mergeCell ref="L7:L8"/>
    <mergeCell ref="M7:M8"/>
    <mergeCell ref="N7:N8"/>
    <mergeCell ref="C7:D8"/>
    <mergeCell ref="E7:F8"/>
  </mergeCells>
  <printOptions horizontalCentered="1"/>
  <pageMargins left="0.47" right="0.06" top="0.15" bottom="0.39" header="0.24" footer="0.22"/>
  <pageSetup fitToHeight="1" fitToWidth="1" horizontalDpi="300" verticalDpi="300" orientation="landscape" paperSize="8" scale="77" r:id="rId1"/>
</worksheet>
</file>

<file path=xl/worksheets/sheet2.xml><?xml version="1.0" encoding="utf-8"?>
<worksheet xmlns="http://schemas.openxmlformats.org/spreadsheetml/2006/main" xmlns:r="http://schemas.openxmlformats.org/officeDocument/2006/relationships">
  <sheetPr>
    <pageSetUpPr fitToPage="1"/>
  </sheetPr>
  <dimension ref="A1:O102"/>
  <sheetViews>
    <sheetView zoomScale="80" zoomScaleNormal="80" workbookViewId="0" topLeftCell="A1">
      <pane xSplit="2" ySplit="7" topLeftCell="C8" activePane="bottomRight" state="frozen"/>
      <selection pane="topLeft" activeCell="C7" sqref="C7:D8"/>
      <selection pane="topRight" activeCell="C7" sqref="C7:D8"/>
      <selection pane="bottomLeft" activeCell="C7" sqref="C7:D8"/>
      <selection pane="bottomRight" activeCell="A16" sqref="A16"/>
    </sheetView>
  </sheetViews>
  <sheetFormatPr defaultColWidth="9.140625" defaultRowHeight="12.75"/>
  <cols>
    <col min="1" max="1" width="5.421875" style="3" customWidth="1"/>
    <col min="2" max="2" width="42.00390625" style="3" customWidth="1"/>
    <col min="3" max="3" width="11.8515625" style="83" customWidth="1"/>
    <col min="4" max="4" width="15.140625" style="83" bestFit="1" customWidth="1"/>
    <col min="5" max="5" width="13.7109375" style="3" bestFit="1" customWidth="1"/>
    <col min="6" max="6" width="15.8515625" style="3" bestFit="1" customWidth="1"/>
    <col min="7" max="7" width="15.140625" style="3" bestFit="1" customWidth="1"/>
    <col min="8" max="8" width="14.7109375" style="3" bestFit="1" customWidth="1"/>
    <col min="9" max="9" width="14.421875" style="3" bestFit="1" customWidth="1"/>
    <col min="10" max="10" width="13.8515625" style="3" bestFit="1" customWidth="1"/>
    <col min="11" max="12" width="20.7109375" style="3" customWidth="1"/>
    <col min="13" max="13" width="18.57421875" style="3" customWidth="1"/>
    <col min="14" max="14" width="18.28125" style="3" customWidth="1"/>
    <col min="15" max="15" width="24.8515625" style="3" customWidth="1"/>
    <col min="16" max="16384" width="9.140625" style="3" customWidth="1"/>
  </cols>
  <sheetData>
    <row r="1" spans="1:15" ht="12.75" customHeight="1">
      <c r="A1" s="225" t="s">
        <v>0</v>
      </c>
      <c r="B1" s="225"/>
      <c r="C1" s="225"/>
      <c r="D1" s="225"/>
      <c r="E1" s="225"/>
      <c r="F1" s="225"/>
      <c r="G1" s="225"/>
      <c r="H1" s="225"/>
      <c r="I1" s="225"/>
      <c r="J1" s="225"/>
      <c r="K1" s="225"/>
      <c r="L1" s="225"/>
      <c r="M1" s="225"/>
      <c r="N1" s="225"/>
      <c r="O1" s="225"/>
    </row>
    <row r="3" spans="1:15" ht="12.75">
      <c r="A3" s="217" t="s">
        <v>184</v>
      </c>
      <c r="B3" s="217"/>
      <c r="C3" s="217"/>
      <c r="D3" s="217"/>
      <c r="E3" s="217"/>
      <c r="F3" s="217"/>
      <c r="G3" s="217"/>
      <c r="H3" s="217"/>
      <c r="I3" s="217"/>
      <c r="J3" s="217"/>
      <c r="K3" s="217"/>
      <c r="L3" s="217"/>
      <c r="M3" s="217"/>
      <c r="N3" s="217"/>
      <c r="O3" s="217"/>
    </row>
    <row r="4" spans="1:15" ht="12.75">
      <c r="A4" s="9"/>
      <c r="B4" s="9"/>
      <c r="C4" s="1"/>
      <c r="D4" s="1"/>
      <c r="E4" s="1"/>
      <c r="F4" s="1"/>
      <c r="G4" s="1"/>
      <c r="H4" s="1"/>
      <c r="I4" s="1"/>
      <c r="J4" s="1"/>
      <c r="K4" s="1"/>
      <c r="L4" s="1"/>
      <c r="M4" s="1"/>
      <c r="N4" s="1"/>
      <c r="O4" s="1"/>
    </row>
    <row r="5" spans="1:15" ht="13.5" thickBot="1">
      <c r="A5" s="61"/>
      <c r="B5" s="61"/>
      <c r="C5" s="62"/>
      <c r="D5" s="62"/>
      <c r="E5" s="5"/>
      <c r="F5" s="5"/>
      <c r="G5" s="5"/>
      <c r="H5" s="5"/>
      <c r="I5" s="156"/>
      <c r="J5" s="156"/>
      <c r="O5" s="1" t="s">
        <v>35</v>
      </c>
    </row>
    <row r="6" spans="1:15" ht="24.75" customHeight="1">
      <c r="A6" s="11"/>
      <c r="B6" s="12"/>
      <c r="C6" s="230" t="s">
        <v>2</v>
      </c>
      <c r="D6" s="231"/>
      <c r="E6" s="230" t="s">
        <v>3</v>
      </c>
      <c r="F6" s="231"/>
      <c r="G6" s="230" t="s">
        <v>4</v>
      </c>
      <c r="H6" s="231"/>
      <c r="I6" s="230" t="s">
        <v>5</v>
      </c>
      <c r="J6" s="231"/>
      <c r="K6" s="228" t="s">
        <v>133</v>
      </c>
      <c r="L6" s="228" t="s">
        <v>134</v>
      </c>
      <c r="M6" s="228" t="s">
        <v>135</v>
      </c>
      <c r="N6" s="228" t="s">
        <v>136</v>
      </c>
      <c r="O6" s="228" t="s">
        <v>141</v>
      </c>
    </row>
    <row r="7" spans="1:15" ht="13.5" thickBot="1">
      <c r="A7" s="13"/>
      <c r="B7" s="14"/>
      <c r="C7" s="232"/>
      <c r="D7" s="233"/>
      <c r="E7" s="232"/>
      <c r="F7" s="233"/>
      <c r="G7" s="232"/>
      <c r="H7" s="233"/>
      <c r="I7" s="232"/>
      <c r="J7" s="233"/>
      <c r="K7" s="229"/>
      <c r="L7" s="229"/>
      <c r="M7" s="229"/>
      <c r="N7" s="229"/>
      <c r="O7" s="229"/>
    </row>
    <row r="8" spans="1:15" ht="13.5" thickBot="1">
      <c r="A8" s="21"/>
      <c r="B8" s="63"/>
      <c r="C8" s="64">
        <v>38260</v>
      </c>
      <c r="D8" s="64">
        <v>37894</v>
      </c>
      <c r="E8" s="65">
        <v>38260</v>
      </c>
      <c r="F8" s="65">
        <v>37894</v>
      </c>
      <c r="G8" s="65">
        <v>38260</v>
      </c>
      <c r="H8" s="65">
        <v>37894</v>
      </c>
      <c r="I8" s="65">
        <v>38260</v>
      </c>
      <c r="J8" s="65">
        <v>37894</v>
      </c>
      <c r="K8" s="65">
        <v>38260</v>
      </c>
      <c r="L8" s="65">
        <v>38260</v>
      </c>
      <c r="M8" s="65">
        <v>38260</v>
      </c>
      <c r="N8" s="65">
        <v>38260</v>
      </c>
      <c r="O8" s="65">
        <v>38260</v>
      </c>
    </row>
    <row r="9" spans="1:15" ht="12.75">
      <c r="A9" s="23"/>
      <c r="B9" s="61" t="s">
        <v>36</v>
      </c>
      <c r="C9" s="66"/>
      <c r="D9" s="66"/>
      <c r="E9" s="24"/>
      <c r="F9" s="24"/>
      <c r="G9" s="67"/>
      <c r="H9" s="67"/>
      <c r="I9" s="67"/>
      <c r="J9" s="67"/>
      <c r="K9" s="67"/>
      <c r="L9" s="67"/>
      <c r="M9" s="67"/>
      <c r="N9" s="67"/>
      <c r="O9" s="67"/>
    </row>
    <row r="10" spans="1:15" ht="12.75">
      <c r="A10" s="18">
        <v>1</v>
      </c>
      <c r="B10" s="61" t="s">
        <v>37</v>
      </c>
      <c r="C10" s="68">
        <v>15554.7586181</v>
      </c>
      <c r="D10" s="68">
        <v>64072.18</v>
      </c>
      <c r="E10" s="68">
        <v>6499.409711</v>
      </c>
      <c r="F10" s="157">
        <v>78376.78</v>
      </c>
      <c r="G10" s="68">
        <v>141798.5311161</v>
      </c>
      <c r="H10" s="68">
        <v>34674.23</v>
      </c>
      <c r="I10" s="68">
        <v>7208.5586075</v>
      </c>
      <c r="J10" s="68">
        <v>3245.57</v>
      </c>
      <c r="K10" s="68">
        <v>1059.2516543</v>
      </c>
      <c r="L10" s="68">
        <v>67275.44550500001</v>
      </c>
      <c r="M10" s="68">
        <v>3191.3335567000004</v>
      </c>
      <c r="N10" s="68">
        <v>2493.9938076999997</v>
      </c>
      <c r="O10" s="68">
        <v>3113.8842887</v>
      </c>
    </row>
    <row r="11" spans="1:15" ht="12.75">
      <c r="A11" s="23"/>
      <c r="B11" s="17"/>
      <c r="C11" s="68"/>
      <c r="D11" s="68"/>
      <c r="E11" s="68"/>
      <c r="F11" s="157"/>
      <c r="G11" s="68"/>
      <c r="H11" s="68"/>
      <c r="I11" s="68"/>
      <c r="J11" s="68"/>
      <c r="K11" s="68"/>
      <c r="L11" s="68"/>
      <c r="M11" s="68"/>
      <c r="N11" s="68"/>
      <c r="O11" s="68"/>
    </row>
    <row r="12" spans="1:15" ht="12.75">
      <c r="A12" s="18">
        <v>2</v>
      </c>
      <c r="B12" s="61" t="s">
        <v>38</v>
      </c>
      <c r="C12" s="68"/>
      <c r="D12" s="68"/>
      <c r="E12" s="68"/>
      <c r="F12" s="157"/>
      <c r="G12" s="68"/>
      <c r="H12" s="68"/>
      <c r="I12" s="68"/>
      <c r="J12" s="68"/>
      <c r="K12" s="68"/>
      <c r="L12" s="68"/>
      <c r="M12" s="68"/>
      <c r="N12" s="68"/>
      <c r="O12" s="68"/>
    </row>
    <row r="13" spans="1:15" ht="12.75">
      <c r="A13" s="23"/>
      <c r="B13" s="17"/>
      <c r="C13" s="68"/>
      <c r="D13" s="68"/>
      <c r="E13" s="68"/>
      <c r="F13" s="157"/>
      <c r="G13" s="68"/>
      <c r="H13" s="68"/>
      <c r="I13" s="68"/>
      <c r="J13" s="68"/>
      <c r="K13" s="68"/>
      <c r="L13" s="68"/>
      <c r="M13" s="68"/>
      <c r="N13" s="68"/>
      <c r="O13" s="68"/>
    </row>
    <row r="14" spans="1:15" ht="12.75">
      <c r="A14" s="23">
        <v>2.1</v>
      </c>
      <c r="B14" s="17" t="s">
        <v>39</v>
      </c>
      <c r="C14" s="68">
        <v>-1165.553335009</v>
      </c>
      <c r="D14" s="32">
        <v>226.5</v>
      </c>
      <c r="E14" s="68">
        <v>-2419.4122127660003</v>
      </c>
      <c r="F14" s="30">
        <v>1095.05</v>
      </c>
      <c r="G14" s="68">
        <v>-2272.8133115999995</v>
      </c>
      <c r="H14" s="32">
        <v>105.89</v>
      </c>
      <c r="I14" s="68">
        <v>2607.6420322000004</v>
      </c>
      <c r="J14" s="32">
        <v>221.99</v>
      </c>
      <c r="K14" s="68">
        <v>-11.482749481000011</v>
      </c>
      <c r="L14" s="68">
        <v>1698.1502055</v>
      </c>
      <c r="M14" s="68">
        <v>2.927817000000001</v>
      </c>
      <c r="N14" s="68">
        <v>9.4987672</v>
      </c>
      <c r="O14" s="68">
        <v>4.9291502000000005</v>
      </c>
    </row>
    <row r="15" spans="1:15" ht="12.75">
      <c r="A15" s="23"/>
      <c r="B15" s="17"/>
      <c r="C15" s="32"/>
      <c r="D15" s="32"/>
      <c r="E15" s="32"/>
      <c r="F15" s="30"/>
      <c r="G15" s="32"/>
      <c r="H15" s="32"/>
      <c r="I15" s="32"/>
      <c r="J15" s="32"/>
      <c r="K15" s="32"/>
      <c r="L15" s="32"/>
      <c r="M15" s="32"/>
      <c r="N15" s="32"/>
      <c r="O15" s="32"/>
    </row>
    <row r="16" spans="1:15" ht="12.75">
      <c r="A16" s="23">
        <v>2.2</v>
      </c>
      <c r="B16" s="17" t="s">
        <v>40</v>
      </c>
      <c r="C16" s="68">
        <v>1881.1035274320002</v>
      </c>
      <c r="D16" s="32">
        <v>2269.84</v>
      </c>
      <c r="E16" s="68">
        <v>3073.9857639767997</v>
      </c>
      <c r="F16" s="30">
        <v>5308.07</v>
      </c>
      <c r="G16" s="68">
        <v>4556.125737430501</v>
      </c>
      <c r="H16" s="32">
        <v>936.17</v>
      </c>
      <c r="I16" s="68">
        <v>1843.1036092081995</v>
      </c>
      <c r="J16" s="32">
        <v>812.2</v>
      </c>
      <c r="K16" s="68">
        <v>5.760759628000031</v>
      </c>
      <c r="L16" s="68">
        <v>460.24532036200014</v>
      </c>
      <c r="M16" s="68">
        <v>85.51089325199999</v>
      </c>
      <c r="N16" s="68">
        <v>68.61176320400003</v>
      </c>
      <c r="O16" s="177">
        <v>130.997512815</v>
      </c>
    </row>
    <row r="17" spans="1:15" ht="12.75">
      <c r="A17" s="23"/>
      <c r="B17" s="17"/>
      <c r="C17" s="68"/>
      <c r="D17" s="68"/>
      <c r="E17" s="68"/>
      <c r="F17" s="157"/>
      <c r="G17" s="68"/>
      <c r="H17" s="68"/>
      <c r="I17" s="68"/>
      <c r="J17" s="68"/>
      <c r="K17" s="68"/>
      <c r="L17" s="68"/>
      <c r="M17" s="68"/>
      <c r="N17" s="68"/>
      <c r="O17" s="68"/>
    </row>
    <row r="18" spans="1:15" ht="12.75">
      <c r="A18" s="18">
        <v>3</v>
      </c>
      <c r="B18" s="61" t="s">
        <v>41</v>
      </c>
      <c r="C18" s="68"/>
      <c r="D18" s="68"/>
      <c r="E18" s="68"/>
      <c r="F18" s="157"/>
      <c r="G18" s="68"/>
      <c r="H18" s="68"/>
      <c r="I18" s="68"/>
      <c r="J18" s="68"/>
      <c r="K18" s="68"/>
      <c r="L18" s="68"/>
      <c r="M18" s="68"/>
      <c r="N18" s="68"/>
      <c r="O18" s="68"/>
    </row>
    <row r="19" spans="1:15" ht="12.75">
      <c r="A19" s="23"/>
      <c r="B19" s="17"/>
      <c r="C19" s="68"/>
      <c r="D19" s="68"/>
      <c r="E19" s="68"/>
      <c r="F19" s="157"/>
      <c r="G19" s="68"/>
      <c r="H19" s="68"/>
      <c r="I19" s="68"/>
      <c r="J19" s="68"/>
      <c r="K19" s="68"/>
      <c r="L19" s="68"/>
      <c r="M19" s="68"/>
      <c r="N19" s="68"/>
      <c r="O19" s="68"/>
    </row>
    <row r="20" spans="1:15" ht="12.75">
      <c r="A20" s="23">
        <v>3.1</v>
      </c>
      <c r="B20" s="17" t="s">
        <v>42</v>
      </c>
      <c r="C20" s="68">
        <v>0</v>
      </c>
      <c r="D20" s="68">
        <v>0</v>
      </c>
      <c r="E20" s="68">
        <v>0</v>
      </c>
      <c r="F20" s="157">
        <v>0</v>
      </c>
      <c r="G20" s="68">
        <v>0</v>
      </c>
      <c r="H20" s="68">
        <v>0</v>
      </c>
      <c r="I20" s="68">
        <v>0</v>
      </c>
      <c r="J20" s="68">
        <v>0</v>
      </c>
      <c r="K20" s="68">
        <v>0</v>
      </c>
      <c r="L20" s="68">
        <v>0</v>
      </c>
      <c r="M20" s="68">
        <v>0</v>
      </c>
      <c r="N20" s="68">
        <v>0</v>
      </c>
      <c r="O20" s="68">
        <v>0</v>
      </c>
    </row>
    <row r="21" spans="1:15" ht="12.75">
      <c r="A21" s="23"/>
      <c r="B21" s="17"/>
      <c r="C21" s="68"/>
      <c r="D21" s="68"/>
      <c r="E21" s="68"/>
      <c r="F21" s="157"/>
      <c r="G21" s="68"/>
      <c r="H21" s="68"/>
      <c r="I21" s="68"/>
      <c r="J21" s="68"/>
      <c r="K21" s="68"/>
      <c r="L21" s="68"/>
      <c r="M21" s="68"/>
      <c r="N21" s="68"/>
      <c r="O21" s="68"/>
    </row>
    <row r="22" spans="1:15" ht="12.75">
      <c r="A22" s="23">
        <v>3.2</v>
      </c>
      <c r="B22" s="17" t="s">
        <v>43</v>
      </c>
      <c r="C22" s="68">
        <v>0</v>
      </c>
      <c r="D22" s="68">
        <v>0</v>
      </c>
      <c r="E22" s="68">
        <v>0</v>
      </c>
      <c r="F22" s="157">
        <v>0</v>
      </c>
      <c r="G22" s="68">
        <v>0</v>
      </c>
      <c r="H22" s="68">
        <v>0</v>
      </c>
      <c r="I22" s="68">
        <v>0</v>
      </c>
      <c r="J22" s="68">
        <v>0</v>
      </c>
      <c r="K22" s="68">
        <v>0</v>
      </c>
      <c r="L22" s="68">
        <v>0</v>
      </c>
      <c r="M22" s="68">
        <v>0</v>
      </c>
      <c r="N22" s="68">
        <v>0</v>
      </c>
      <c r="O22" s="68">
        <v>0</v>
      </c>
    </row>
    <row r="23" spans="1:15" ht="12.75">
      <c r="A23" s="23"/>
      <c r="B23" s="17"/>
      <c r="C23" s="68"/>
      <c r="D23" s="68"/>
      <c r="E23" s="68"/>
      <c r="F23" s="157"/>
      <c r="G23" s="68"/>
      <c r="H23" s="68"/>
      <c r="I23" s="68"/>
      <c r="J23" s="68"/>
      <c r="K23" s="68"/>
      <c r="L23" s="68"/>
      <c r="M23" s="68"/>
      <c r="N23" s="68"/>
      <c r="O23" s="68"/>
    </row>
    <row r="24" spans="1:15" ht="12.75">
      <c r="A24" s="18">
        <v>4</v>
      </c>
      <c r="B24" s="61" t="s">
        <v>44</v>
      </c>
      <c r="C24" s="68"/>
      <c r="D24" s="68"/>
      <c r="E24" s="68"/>
      <c r="F24" s="157"/>
      <c r="G24" s="68"/>
      <c r="H24" s="68"/>
      <c r="I24" s="68"/>
      <c r="J24" s="68"/>
      <c r="K24" s="68"/>
      <c r="L24" s="68"/>
      <c r="M24" s="68"/>
      <c r="N24" s="68"/>
      <c r="O24" s="68"/>
    </row>
    <row r="25" spans="1:15" ht="12.75">
      <c r="A25" s="23"/>
      <c r="B25" s="17"/>
      <c r="C25" s="68"/>
      <c r="D25" s="68"/>
      <c r="E25" s="68"/>
      <c r="F25" s="157"/>
      <c r="G25" s="68"/>
      <c r="H25" s="68"/>
      <c r="I25" s="68"/>
      <c r="J25" s="68"/>
      <c r="K25" s="68"/>
      <c r="L25" s="68"/>
      <c r="M25" s="68"/>
      <c r="N25" s="68"/>
      <c r="O25" s="68"/>
    </row>
    <row r="26" spans="1:15" ht="12.75">
      <c r="A26" s="23">
        <v>4.1</v>
      </c>
      <c r="B26" s="69" t="s">
        <v>45</v>
      </c>
      <c r="C26" s="68">
        <v>0</v>
      </c>
      <c r="D26" s="68">
        <v>0</v>
      </c>
      <c r="E26" s="68">
        <v>0</v>
      </c>
      <c r="F26" s="157">
        <v>0</v>
      </c>
      <c r="G26" s="68">
        <v>0</v>
      </c>
      <c r="H26" s="68">
        <v>0</v>
      </c>
      <c r="I26" s="68">
        <v>0</v>
      </c>
      <c r="J26" s="68">
        <v>0</v>
      </c>
      <c r="K26" s="68">
        <v>0</v>
      </c>
      <c r="L26" s="68">
        <v>0</v>
      </c>
      <c r="M26" s="68">
        <v>0</v>
      </c>
      <c r="N26" s="68">
        <v>0</v>
      </c>
      <c r="O26" s="68">
        <v>0</v>
      </c>
    </row>
    <row r="27" spans="1:15" ht="12.75">
      <c r="A27" s="23"/>
      <c r="B27" s="17" t="s">
        <v>46</v>
      </c>
      <c r="C27" s="68"/>
      <c r="D27" s="68"/>
      <c r="E27" s="68"/>
      <c r="F27" s="157"/>
      <c r="G27" s="68"/>
      <c r="H27" s="68"/>
      <c r="I27" s="68"/>
      <c r="J27" s="68"/>
      <c r="K27" s="68"/>
      <c r="L27" s="68"/>
      <c r="M27" s="68"/>
      <c r="N27" s="68"/>
      <c r="O27" s="68"/>
    </row>
    <row r="28" spans="1:15" ht="12.75">
      <c r="A28" s="23"/>
      <c r="B28" s="17"/>
      <c r="C28" s="68"/>
      <c r="D28" s="68"/>
      <c r="E28" s="68"/>
      <c r="F28" s="157"/>
      <c r="G28" s="68"/>
      <c r="H28" s="68"/>
      <c r="I28" s="68"/>
      <c r="J28" s="68"/>
      <c r="K28" s="68"/>
      <c r="L28" s="68"/>
      <c r="M28" s="68"/>
      <c r="N28" s="68"/>
      <c r="O28" s="68"/>
    </row>
    <row r="29" spans="1:15" ht="12.75">
      <c r="A29" s="23">
        <v>4.2</v>
      </c>
      <c r="B29" s="17" t="s">
        <v>47</v>
      </c>
      <c r="C29" s="68">
        <v>0</v>
      </c>
      <c r="D29" s="68">
        <v>0</v>
      </c>
      <c r="E29" s="68">
        <v>0</v>
      </c>
      <c r="F29" s="157">
        <v>0</v>
      </c>
      <c r="G29" s="68">
        <v>0</v>
      </c>
      <c r="H29" s="68">
        <v>0</v>
      </c>
      <c r="I29" s="68">
        <v>0</v>
      </c>
      <c r="J29" s="68">
        <v>0</v>
      </c>
      <c r="K29" s="68">
        <v>0</v>
      </c>
      <c r="L29" s="68">
        <v>0</v>
      </c>
      <c r="M29" s="68">
        <v>0</v>
      </c>
      <c r="N29" s="68">
        <v>0</v>
      </c>
      <c r="O29" s="68">
        <v>0</v>
      </c>
    </row>
    <row r="30" spans="1:15" ht="12.75">
      <c r="A30" s="23"/>
      <c r="B30" s="17"/>
      <c r="C30" s="68"/>
      <c r="D30" s="68"/>
      <c r="E30" s="68"/>
      <c r="F30" s="157"/>
      <c r="G30" s="68"/>
      <c r="H30" s="68"/>
      <c r="I30" s="68"/>
      <c r="J30" s="68"/>
      <c r="K30" s="68"/>
      <c r="L30" s="68"/>
      <c r="M30" s="68"/>
      <c r="N30" s="68"/>
      <c r="O30" s="68"/>
    </row>
    <row r="31" spans="1:15" ht="12.75">
      <c r="A31" s="23">
        <v>4.3</v>
      </c>
      <c r="B31" s="69" t="s">
        <v>48</v>
      </c>
      <c r="C31" s="68">
        <v>279.62114892799997</v>
      </c>
      <c r="D31" s="68">
        <v>162.41</v>
      </c>
      <c r="E31" s="68">
        <v>1805.2860126699998</v>
      </c>
      <c r="F31" s="157">
        <v>16466.78</v>
      </c>
      <c r="G31" s="68">
        <v>89.8397607685</v>
      </c>
      <c r="H31" s="68">
        <v>267.46</v>
      </c>
      <c r="I31" s="68">
        <v>624.9107322177997</v>
      </c>
      <c r="J31" s="68">
        <v>384.35</v>
      </c>
      <c r="K31" s="68">
        <v>51.93287433999999</v>
      </c>
      <c r="L31" s="68">
        <v>65.396076172</v>
      </c>
      <c r="M31" s="68">
        <v>45.572105741</v>
      </c>
      <c r="N31" s="68">
        <v>2.2917197500000004</v>
      </c>
      <c r="O31" s="68">
        <v>46.49422905600001</v>
      </c>
    </row>
    <row r="32" spans="1:15" ht="13.5" thickBot="1">
      <c r="A32" s="23"/>
      <c r="B32" s="69"/>
      <c r="C32" s="68"/>
      <c r="D32" s="68"/>
      <c r="E32" s="157"/>
      <c r="F32" s="157"/>
      <c r="G32" s="68"/>
      <c r="H32" s="68"/>
      <c r="I32" s="68"/>
      <c r="J32" s="68"/>
      <c r="K32" s="68"/>
      <c r="L32" s="68"/>
      <c r="M32" s="68"/>
      <c r="N32" s="68"/>
      <c r="O32" s="68"/>
    </row>
    <row r="33" spans="1:15" ht="13.5" thickBot="1">
      <c r="A33" s="198"/>
      <c r="B33" s="199" t="s">
        <v>13</v>
      </c>
      <c r="C33" s="200">
        <f>SUM(C10:C32)</f>
        <v>16549.929959451</v>
      </c>
      <c r="D33" s="200">
        <f>SUM(D10:D32)</f>
        <v>66730.93000000001</v>
      </c>
      <c r="E33" s="200">
        <f aca="true" t="shared" si="0" ref="E33:N33">SUM(E10:E32)</f>
        <v>8959.2692748808</v>
      </c>
      <c r="F33" s="200">
        <f>SUM(F10:F32)</f>
        <v>101246.68</v>
      </c>
      <c r="G33" s="200">
        <f t="shared" si="0"/>
        <v>144171.68330269898</v>
      </c>
      <c r="H33" s="200">
        <f>SUM(H10:H32)</f>
        <v>35983.75</v>
      </c>
      <c r="I33" s="200">
        <f t="shared" si="0"/>
        <v>12284.214981125999</v>
      </c>
      <c r="J33" s="200">
        <f>SUM(J10:J32)</f>
        <v>4664.110000000001</v>
      </c>
      <c r="K33" s="200">
        <f t="shared" si="0"/>
        <v>1105.4625387869999</v>
      </c>
      <c r="L33" s="200">
        <f t="shared" si="0"/>
        <v>69499.237107034</v>
      </c>
      <c r="M33" s="200">
        <f t="shared" si="0"/>
        <v>3325.3443726930004</v>
      </c>
      <c r="N33" s="200">
        <f t="shared" si="0"/>
        <v>2574.396057854</v>
      </c>
      <c r="O33" s="200">
        <f>SUM(O10:O32)</f>
        <v>3296.3051807710003</v>
      </c>
    </row>
    <row r="34" spans="1:15" ht="12.75">
      <c r="A34" s="18"/>
      <c r="B34" s="61"/>
      <c r="C34" s="75"/>
      <c r="D34" s="75"/>
      <c r="E34" s="76"/>
      <c r="F34" s="76"/>
      <c r="G34" s="76"/>
      <c r="H34" s="76"/>
      <c r="I34" s="76"/>
      <c r="J34" s="76"/>
      <c r="K34" s="77"/>
      <c r="L34" s="77"/>
      <c r="M34" s="77"/>
      <c r="N34" s="77"/>
      <c r="O34" s="77"/>
    </row>
    <row r="35" spans="1:15" ht="12.75">
      <c r="A35" s="18"/>
      <c r="B35" s="19" t="s">
        <v>49</v>
      </c>
      <c r="C35" s="75"/>
      <c r="D35" s="75"/>
      <c r="E35" s="76"/>
      <c r="F35" s="76"/>
      <c r="G35" s="76"/>
      <c r="H35" s="76"/>
      <c r="I35" s="76"/>
      <c r="J35" s="76"/>
      <c r="K35" s="77"/>
      <c r="L35" s="77"/>
      <c r="M35" s="77"/>
      <c r="N35" s="77"/>
      <c r="O35" s="77"/>
    </row>
    <row r="36" spans="1:15" ht="12.75">
      <c r="A36" s="18">
        <v>1</v>
      </c>
      <c r="B36" s="61" t="s">
        <v>50</v>
      </c>
      <c r="C36" s="75"/>
      <c r="D36" s="75"/>
      <c r="E36" s="76"/>
      <c r="F36" s="76"/>
      <c r="G36" s="76"/>
      <c r="H36" s="76"/>
      <c r="I36" s="76"/>
      <c r="J36" s="76"/>
      <c r="K36" s="77"/>
      <c r="L36" s="77"/>
      <c r="M36" s="77"/>
      <c r="N36" s="77"/>
      <c r="O36" s="77"/>
    </row>
    <row r="37" spans="1:15" ht="12.75">
      <c r="A37" s="23"/>
      <c r="B37" s="17"/>
      <c r="C37" s="73"/>
      <c r="D37" s="73"/>
      <c r="E37" s="67"/>
      <c r="F37" s="67"/>
      <c r="G37" s="67"/>
      <c r="H37" s="67"/>
      <c r="I37" s="67"/>
      <c r="J37" s="67"/>
      <c r="K37" s="74"/>
      <c r="L37" s="74"/>
      <c r="M37" s="74"/>
      <c r="N37" s="74"/>
      <c r="O37" s="74"/>
    </row>
    <row r="38" spans="1:15" ht="12.75">
      <c r="A38" s="23">
        <v>1.1</v>
      </c>
      <c r="B38" s="17" t="s">
        <v>51</v>
      </c>
      <c r="C38" s="68">
        <v>0</v>
      </c>
      <c r="D38" s="68">
        <v>0</v>
      </c>
      <c r="E38" s="68">
        <v>0</v>
      </c>
      <c r="F38" s="68">
        <v>0</v>
      </c>
      <c r="G38" s="68">
        <v>0</v>
      </c>
      <c r="H38" s="68">
        <v>0</v>
      </c>
      <c r="I38" s="68">
        <v>11175.750667499999</v>
      </c>
      <c r="J38" s="68">
        <v>4171.57</v>
      </c>
      <c r="K38" s="68">
        <v>0</v>
      </c>
      <c r="L38" s="68">
        <v>0</v>
      </c>
      <c r="M38" s="68">
        <v>564.0978254999991</v>
      </c>
      <c r="N38" s="68">
        <v>209.1708765</v>
      </c>
      <c r="O38" s="68">
        <v>3090.278057499996</v>
      </c>
    </row>
    <row r="39" spans="1:15" ht="12.75">
      <c r="A39" s="23"/>
      <c r="B39" s="17"/>
      <c r="C39" s="68"/>
      <c r="D39" s="68"/>
      <c r="E39" s="68"/>
      <c r="F39" s="68"/>
      <c r="G39" s="68"/>
      <c r="H39" s="68"/>
      <c r="I39" s="68"/>
      <c r="J39" s="68"/>
      <c r="K39" s="68"/>
      <c r="L39" s="68"/>
      <c r="M39" s="68"/>
      <c r="N39" s="68"/>
      <c r="O39" s="68"/>
    </row>
    <row r="40" spans="1:15" ht="12.75">
      <c r="A40" s="23">
        <v>1.2</v>
      </c>
      <c r="B40" s="69" t="s">
        <v>52</v>
      </c>
      <c r="C40" s="68">
        <v>12918.886333853996</v>
      </c>
      <c r="D40" s="68">
        <v>18621.22</v>
      </c>
      <c r="E40" s="68">
        <v>3382.3924548959976</v>
      </c>
      <c r="F40" s="68">
        <v>13200.73</v>
      </c>
      <c r="G40" s="68">
        <v>71016.95633696791</v>
      </c>
      <c r="H40" s="68">
        <v>12813.98</v>
      </c>
      <c r="I40" s="68">
        <v>0</v>
      </c>
      <c r="J40" s="68">
        <v>90</v>
      </c>
      <c r="K40" s="68">
        <v>69.65553</v>
      </c>
      <c r="L40" s="68">
        <v>45312.976801036944</v>
      </c>
      <c r="M40" s="68">
        <v>2245.776766703998</v>
      </c>
      <c r="N40" s="68">
        <v>1435.897067733998</v>
      </c>
      <c r="O40" s="68">
        <v>0</v>
      </c>
    </row>
    <row r="41" spans="1:15" ht="12.75">
      <c r="A41" s="23"/>
      <c r="B41" s="17"/>
      <c r="C41" s="68"/>
      <c r="D41" s="68"/>
      <c r="E41" s="68"/>
      <c r="F41" s="68"/>
      <c r="G41" s="68"/>
      <c r="H41" s="68"/>
      <c r="I41" s="68"/>
      <c r="J41" s="68"/>
      <c r="K41" s="68"/>
      <c r="L41" s="68"/>
      <c r="M41" s="68"/>
      <c r="N41" s="68"/>
      <c r="O41" s="68"/>
    </row>
    <row r="42" spans="1:15" ht="12.75">
      <c r="A42" s="23">
        <v>1.3</v>
      </c>
      <c r="B42" s="69" t="s">
        <v>53</v>
      </c>
      <c r="C42" s="68">
        <v>2081.2580725640005</v>
      </c>
      <c r="D42" s="68">
        <v>17061.5</v>
      </c>
      <c r="E42" s="68">
        <v>1246.19198</v>
      </c>
      <c r="F42" s="68">
        <v>25462.29</v>
      </c>
      <c r="G42" s="68">
        <v>5472.734587399979</v>
      </c>
      <c r="H42" s="68">
        <v>2511.81</v>
      </c>
      <c r="I42" s="68">
        <v>0</v>
      </c>
      <c r="J42" s="68">
        <v>0</v>
      </c>
      <c r="K42" s="68">
        <v>65.80273</v>
      </c>
      <c r="L42" s="68">
        <v>2620.9450433479983</v>
      </c>
      <c r="M42" s="68">
        <v>337.48827852</v>
      </c>
      <c r="N42" s="68">
        <v>377.041872</v>
      </c>
      <c r="O42" s="68">
        <v>0</v>
      </c>
    </row>
    <row r="43" spans="1:15" ht="12.75">
      <c r="A43" s="23"/>
      <c r="B43" s="17" t="s">
        <v>54</v>
      </c>
      <c r="C43" s="68"/>
      <c r="D43" s="68"/>
      <c r="E43" s="68"/>
      <c r="F43" s="68"/>
      <c r="G43" s="68"/>
      <c r="H43" s="68"/>
      <c r="I43" s="68"/>
      <c r="J43" s="68"/>
      <c r="K43" s="68"/>
      <c r="L43" s="68"/>
      <c r="M43" s="68"/>
      <c r="N43" s="68"/>
      <c r="O43" s="68"/>
    </row>
    <row r="44" spans="1:15" ht="12.75">
      <c r="A44" s="23"/>
      <c r="B44" s="17"/>
      <c r="C44" s="68"/>
      <c r="D44" s="68"/>
      <c r="E44" s="68"/>
      <c r="F44" s="68"/>
      <c r="G44" s="68"/>
      <c r="H44" s="68"/>
      <c r="I44" s="68"/>
      <c r="J44" s="68"/>
      <c r="K44" s="68"/>
      <c r="L44" s="68"/>
      <c r="M44" s="68"/>
      <c r="N44" s="68"/>
      <c r="O44" s="68"/>
    </row>
    <row r="45" spans="1:15" ht="12.75">
      <c r="A45" s="23">
        <v>1.4</v>
      </c>
      <c r="B45" s="17" t="s">
        <v>55</v>
      </c>
      <c r="C45" s="68">
        <v>0</v>
      </c>
      <c r="D45" s="68">
        <v>0</v>
      </c>
      <c r="E45" s="68">
        <v>0</v>
      </c>
      <c r="F45" s="68">
        <v>0</v>
      </c>
      <c r="G45" s="68">
        <v>0</v>
      </c>
      <c r="H45" s="68">
        <v>0</v>
      </c>
      <c r="I45" s="68">
        <v>0</v>
      </c>
      <c r="J45" s="68">
        <v>0</v>
      </c>
      <c r="K45" s="68">
        <v>0</v>
      </c>
      <c r="L45" s="68">
        <v>0</v>
      </c>
      <c r="M45" s="68">
        <v>0</v>
      </c>
      <c r="N45" s="68">
        <v>0</v>
      </c>
      <c r="O45" s="68">
        <v>0</v>
      </c>
    </row>
    <row r="46" spans="1:15" ht="12.75">
      <c r="A46" s="23"/>
      <c r="B46" s="17"/>
      <c r="C46" s="68"/>
      <c r="D46" s="68"/>
      <c r="E46" s="68"/>
      <c r="F46" s="68"/>
      <c r="G46" s="68"/>
      <c r="H46" s="68"/>
      <c r="I46" s="68"/>
      <c r="J46" s="68"/>
      <c r="K46" s="68"/>
      <c r="L46" s="68"/>
      <c r="M46" s="68"/>
      <c r="N46" s="68"/>
      <c r="O46" s="68"/>
    </row>
    <row r="47" spans="1:15" ht="12.75">
      <c r="A47" s="23">
        <v>1.5</v>
      </c>
      <c r="B47" s="17" t="s">
        <v>56</v>
      </c>
      <c r="C47" s="68">
        <v>374.475</v>
      </c>
      <c r="D47" s="68">
        <v>3564.28</v>
      </c>
      <c r="E47" s="68">
        <v>2129.8425</v>
      </c>
      <c r="F47" s="68">
        <v>39169.46</v>
      </c>
      <c r="G47" s="68">
        <v>0</v>
      </c>
      <c r="H47" s="68">
        <v>0</v>
      </c>
      <c r="I47" s="68">
        <v>0</v>
      </c>
      <c r="J47" s="68">
        <v>0</v>
      </c>
      <c r="K47" s="68">
        <v>169.575</v>
      </c>
      <c r="L47" s="68">
        <v>499.8205</v>
      </c>
      <c r="M47" s="68">
        <v>35.8575</v>
      </c>
      <c r="N47" s="68">
        <v>0</v>
      </c>
      <c r="O47" s="68">
        <v>0</v>
      </c>
    </row>
    <row r="48" spans="1:15" ht="12.75">
      <c r="A48" s="23"/>
      <c r="B48" s="17"/>
      <c r="C48" s="68"/>
      <c r="D48" s="68"/>
      <c r="E48" s="68"/>
      <c r="F48" s="68"/>
      <c r="G48" s="68"/>
      <c r="H48" s="68"/>
      <c r="I48" s="68"/>
      <c r="J48" s="68"/>
      <c r="K48" s="68"/>
      <c r="L48" s="68"/>
      <c r="M48" s="68"/>
      <c r="N48" s="68"/>
      <c r="O48" s="68"/>
    </row>
    <row r="49" spans="1:15" ht="12.75">
      <c r="A49" s="23">
        <v>1.6</v>
      </c>
      <c r="B49" s="17" t="s">
        <v>57</v>
      </c>
      <c r="C49" s="68">
        <v>190.550713023</v>
      </c>
      <c r="D49" s="68">
        <v>15720.97</v>
      </c>
      <c r="E49" s="68">
        <v>0</v>
      </c>
      <c r="F49" s="68">
        <v>99.81</v>
      </c>
      <c r="G49" s="68">
        <v>32593.965178872</v>
      </c>
      <c r="H49" s="68">
        <v>6975.3</v>
      </c>
      <c r="I49" s="68">
        <v>0</v>
      </c>
      <c r="J49" s="68">
        <v>0</v>
      </c>
      <c r="K49" s="68">
        <v>0</v>
      </c>
      <c r="L49" s="68">
        <v>2227.036443339</v>
      </c>
      <c r="M49" s="68">
        <v>0</v>
      </c>
      <c r="N49" s="68">
        <v>0</v>
      </c>
      <c r="O49" s="68">
        <v>0</v>
      </c>
    </row>
    <row r="50" spans="1:15" ht="12.75">
      <c r="A50" s="23"/>
      <c r="B50" s="17"/>
      <c r="C50" s="68"/>
      <c r="D50" s="68"/>
      <c r="E50" s="68"/>
      <c r="F50" s="68"/>
      <c r="G50" s="68"/>
      <c r="H50" s="68"/>
      <c r="I50" s="68"/>
      <c r="J50" s="68"/>
      <c r="K50" s="68"/>
      <c r="L50" s="68"/>
      <c r="M50" s="68"/>
      <c r="N50" s="68"/>
      <c r="O50" s="68"/>
    </row>
    <row r="51" spans="1:15" ht="12.75">
      <c r="A51" s="23">
        <v>1.7</v>
      </c>
      <c r="B51" s="17" t="s">
        <v>58</v>
      </c>
      <c r="C51" s="68">
        <v>302.563931804</v>
      </c>
      <c r="D51" s="68">
        <v>980.83</v>
      </c>
      <c r="E51" s="68">
        <v>0</v>
      </c>
      <c r="F51" s="68">
        <v>0</v>
      </c>
      <c r="G51" s="68">
        <v>11382.352497794</v>
      </c>
      <c r="H51" s="68">
        <v>0</v>
      </c>
      <c r="I51" s="68">
        <v>0</v>
      </c>
      <c r="J51" s="68">
        <v>0</v>
      </c>
      <c r="K51" s="68">
        <v>212.187539698</v>
      </c>
      <c r="L51" s="68">
        <v>2856.9406433020004</v>
      </c>
      <c r="M51" s="68">
        <v>-1.9E-08</v>
      </c>
      <c r="N51" s="68">
        <v>384.54788912500004</v>
      </c>
      <c r="O51" s="68">
        <v>0</v>
      </c>
    </row>
    <row r="52" spans="1:15" ht="12.75">
      <c r="A52" s="23"/>
      <c r="B52" s="17"/>
      <c r="C52" s="68"/>
      <c r="D52" s="68"/>
      <c r="E52" s="68"/>
      <c r="F52" s="68"/>
      <c r="G52" s="68"/>
      <c r="H52" s="68"/>
      <c r="I52" s="68"/>
      <c r="J52" s="68"/>
      <c r="K52" s="68"/>
      <c r="L52" s="68"/>
      <c r="M52" s="68"/>
      <c r="N52" s="68"/>
      <c r="O52" s="68"/>
    </row>
    <row r="53" spans="1:15" ht="12.75">
      <c r="A53" s="23">
        <v>1.8</v>
      </c>
      <c r="B53" s="17" t="s">
        <v>59</v>
      </c>
      <c r="C53" s="68">
        <v>344.60049</v>
      </c>
      <c r="D53" s="68">
        <v>0</v>
      </c>
      <c r="E53" s="68">
        <v>1053.77831</v>
      </c>
      <c r="F53" s="68">
        <v>0</v>
      </c>
      <c r="G53" s="68">
        <v>4647.625422200001</v>
      </c>
      <c r="H53" s="68">
        <v>2436.8</v>
      </c>
      <c r="I53" s="68">
        <v>413.64518</v>
      </c>
      <c r="J53" s="68">
        <v>0</v>
      </c>
      <c r="K53" s="68">
        <v>349.5947</v>
      </c>
      <c r="L53" s="68">
        <v>0</v>
      </c>
      <c r="M53" s="68">
        <v>19.97684</v>
      </c>
      <c r="N53" s="68">
        <v>69.91894</v>
      </c>
      <c r="O53" s="68">
        <v>69.91894</v>
      </c>
    </row>
    <row r="54" spans="1:15" ht="12.75">
      <c r="A54" s="23"/>
      <c r="B54" s="17"/>
      <c r="C54" s="68"/>
      <c r="D54" s="68"/>
      <c r="E54" s="68"/>
      <c r="F54" s="68"/>
      <c r="G54" s="68"/>
      <c r="H54" s="68"/>
      <c r="I54" s="68"/>
      <c r="J54" s="68"/>
      <c r="K54" s="68"/>
      <c r="L54" s="68"/>
      <c r="M54" s="68"/>
      <c r="N54" s="68"/>
      <c r="O54" s="68"/>
    </row>
    <row r="55" spans="1:15" ht="12.75">
      <c r="A55" s="18">
        <v>2</v>
      </c>
      <c r="B55" s="61" t="s">
        <v>46</v>
      </c>
      <c r="C55" s="68"/>
      <c r="D55" s="68"/>
      <c r="E55" s="68"/>
      <c r="F55" s="68"/>
      <c r="G55" s="68"/>
      <c r="H55" s="68"/>
      <c r="I55" s="68"/>
      <c r="J55" s="68"/>
      <c r="K55" s="68"/>
      <c r="L55" s="68"/>
      <c r="M55" s="68"/>
      <c r="N55" s="68"/>
      <c r="O55" s="68"/>
    </row>
    <row r="56" spans="1:15" ht="12.75">
      <c r="A56" s="23"/>
      <c r="B56" s="17"/>
      <c r="C56" s="68"/>
      <c r="D56" s="68"/>
      <c r="E56" s="68"/>
      <c r="F56" s="68"/>
      <c r="G56" s="68"/>
      <c r="H56" s="68"/>
      <c r="I56" s="68"/>
      <c r="J56" s="68"/>
      <c r="K56" s="68"/>
      <c r="L56" s="68"/>
      <c r="M56" s="68"/>
      <c r="N56" s="68"/>
      <c r="O56" s="68"/>
    </row>
    <row r="57" spans="1:15" ht="12.75">
      <c r="A57" s="23">
        <v>2.1</v>
      </c>
      <c r="B57" s="17" t="s">
        <v>60</v>
      </c>
      <c r="C57" s="68">
        <v>0</v>
      </c>
      <c r="D57" s="68">
        <v>9088</v>
      </c>
      <c r="E57" s="68">
        <v>0</v>
      </c>
      <c r="F57" s="68">
        <v>0</v>
      </c>
      <c r="G57" s="68">
        <v>8500</v>
      </c>
      <c r="H57" s="68">
        <v>10688</v>
      </c>
      <c r="I57" s="68">
        <v>0</v>
      </c>
      <c r="J57" s="68">
        <v>0</v>
      </c>
      <c r="K57" s="68">
        <v>0</v>
      </c>
      <c r="L57" s="68">
        <v>7900</v>
      </c>
      <c r="M57" s="68">
        <v>0</v>
      </c>
      <c r="N57" s="68">
        <v>0</v>
      </c>
      <c r="O57" s="68">
        <v>0</v>
      </c>
    </row>
    <row r="58" spans="1:15" ht="12.75">
      <c r="A58" s="23"/>
      <c r="B58" s="17"/>
      <c r="C58" s="68"/>
      <c r="D58" s="68"/>
      <c r="E58" s="68"/>
      <c r="F58" s="68"/>
      <c r="G58" s="68"/>
      <c r="H58" s="68"/>
      <c r="I58" s="68"/>
      <c r="J58" s="68"/>
      <c r="K58" s="68"/>
      <c r="L58" s="68"/>
      <c r="M58" s="68"/>
      <c r="N58" s="68"/>
      <c r="O58" s="68"/>
    </row>
    <row r="59" spans="1:15" ht="12.75">
      <c r="A59" s="23">
        <v>2.2</v>
      </c>
      <c r="B59" s="17" t="s">
        <v>61</v>
      </c>
      <c r="C59" s="68">
        <v>0</v>
      </c>
      <c r="D59" s="68">
        <v>0</v>
      </c>
      <c r="E59" s="68">
        <v>0</v>
      </c>
      <c r="F59" s="68">
        <v>0</v>
      </c>
      <c r="G59" s="68">
        <v>0</v>
      </c>
      <c r="H59" s="68">
        <v>0</v>
      </c>
      <c r="I59" s="68">
        <v>0</v>
      </c>
      <c r="J59" s="68">
        <v>0</v>
      </c>
      <c r="K59" s="68">
        <v>0</v>
      </c>
      <c r="L59" s="68">
        <v>0</v>
      </c>
      <c r="M59" s="68">
        <v>0</v>
      </c>
      <c r="N59" s="68">
        <v>0</v>
      </c>
      <c r="O59" s="68">
        <v>0</v>
      </c>
    </row>
    <row r="60" spans="1:15" ht="12.75">
      <c r="A60" s="23"/>
      <c r="B60" s="17"/>
      <c r="C60" s="68"/>
      <c r="D60" s="68"/>
      <c r="E60" s="68"/>
      <c r="F60" s="68"/>
      <c r="G60" s="68"/>
      <c r="H60" s="68"/>
      <c r="I60" s="68"/>
      <c r="J60" s="68"/>
      <c r="K60" s="68"/>
      <c r="L60" s="68"/>
      <c r="M60" s="68"/>
      <c r="N60" s="68"/>
      <c r="O60" s="68"/>
    </row>
    <row r="61" spans="1:15" ht="12.75">
      <c r="A61" s="18">
        <v>3</v>
      </c>
      <c r="B61" s="61" t="s">
        <v>62</v>
      </c>
      <c r="C61" s="68"/>
      <c r="D61" s="68"/>
      <c r="E61" s="68"/>
      <c r="F61" s="68"/>
      <c r="G61" s="68"/>
      <c r="H61" s="68"/>
      <c r="I61" s="68"/>
      <c r="J61" s="68"/>
      <c r="K61" s="68"/>
      <c r="L61" s="68"/>
      <c r="M61" s="68"/>
      <c r="N61" s="68"/>
      <c r="O61" s="68"/>
    </row>
    <row r="62" spans="1:15" ht="12.75">
      <c r="A62" s="23"/>
      <c r="B62" s="17"/>
      <c r="C62" s="68"/>
      <c r="D62" s="68"/>
      <c r="E62" s="68"/>
      <c r="F62" s="68"/>
      <c r="G62" s="68"/>
      <c r="H62" s="68"/>
      <c r="I62" s="68"/>
      <c r="J62" s="68"/>
      <c r="K62" s="68"/>
      <c r="L62" s="68"/>
      <c r="M62" s="68"/>
      <c r="N62" s="68"/>
      <c r="O62" s="68"/>
    </row>
    <row r="63" spans="1:15" ht="12.75">
      <c r="A63" s="23">
        <v>3.1</v>
      </c>
      <c r="B63" s="17" t="s">
        <v>63</v>
      </c>
      <c r="C63" s="68">
        <v>28.117297005999998</v>
      </c>
      <c r="D63" s="68">
        <v>61.99</v>
      </c>
      <c r="E63" s="68">
        <v>7.351400216</v>
      </c>
      <c r="F63" s="68">
        <v>130.6</v>
      </c>
      <c r="G63" s="68">
        <v>44.71914357200001</v>
      </c>
      <c r="H63" s="68">
        <v>103.49</v>
      </c>
      <c r="I63" s="68">
        <v>215.96079920000003</v>
      </c>
      <c r="J63" s="68">
        <v>129.9</v>
      </c>
      <c r="K63" s="68">
        <v>20.335627067</v>
      </c>
      <c r="L63" s="68">
        <v>44.79662778</v>
      </c>
      <c r="M63" s="68">
        <v>14.11649777</v>
      </c>
      <c r="N63" s="68">
        <v>17.18378908</v>
      </c>
      <c r="O63" s="68">
        <v>-44.514442926</v>
      </c>
    </row>
    <row r="64" spans="1:15" ht="12.75">
      <c r="A64" s="23"/>
      <c r="B64" s="17"/>
      <c r="C64" s="68"/>
      <c r="D64" s="68"/>
      <c r="E64" s="68"/>
      <c r="F64" s="68"/>
      <c r="G64" s="68"/>
      <c r="H64" s="68"/>
      <c r="I64" s="68"/>
      <c r="J64" s="68"/>
      <c r="K64" s="68"/>
      <c r="L64" s="68"/>
      <c r="M64" s="68"/>
      <c r="N64" s="68"/>
      <c r="O64" s="68"/>
    </row>
    <row r="65" spans="1:15" ht="12.75">
      <c r="A65" s="23">
        <v>3.2</v>
      </c>
      <c r="B65" s="17" t="s">
        <v>64</v>
      </c>
      <c r="C65" s="68">
        <v>309.47812119000025</v>
      </c>
      <c r="D65" s="68">
        <v>1632.14</v>
      </c>
      <c r="E65" s="68">
        <v>1139.7126297610062</v>
      </c>
      <c r="F65" s="68">
        <v>23183.79</v>
      </c>
      <c r="G65" s="68">
        <v>10513.330135793209</v>
      </c>
      <c r="H65" s="68">
        <v>454.37</v>
      </c>
      <c r="I65" s="68">
        <v>478.8583343260012</v>
      </c>
      <c r="J65" s="68">
        <v>272.64</v>
      </c>
      <c r="K65" s="68">
        <v>218.31141202200007</v>
      </c>
      <c r="L65" s="68">
        <v>8036.721048128058</v>
      </c>
      <c r="M65" s="68">
        <v>108.03066421800291</v>
      </c>
      <c r="N65" s="68">
        <v>80.6356234150016</v>
      </c>
      <c r="O65" s="68">
        <v>180.6267449970038</v>
      </c>
    </row>
    <row r="66" spans="1:15" ht="12.75">
      <c r="A66" s="23"/>
      <c r="B66" s="17"/>
      <c r="C66" s="68"/>
      <c r="D66" s="68"/>
      <c r="E66" s="68"/>
      <c r="F66" s="68"/>
      <c r="G66" s="68"/>
      <c r="H66" s="68"/>
      <c r="I66" s="68"/>
      <c r="J66" s="68"/>
      <c r="K66" s="68"/>
      <c r="L66" s="68"/>
      <c r="M66" s="68"/>
      <c r="N66" s="68"/>
      <c r="O66" s="68"/>
    </row>
    <row r="67" spans="1:15" ht="12.75">
      <c r="A67" s="18">
        <v>4</v>
      </c>
      <c r="B67" s="61" t="s">
        <v>65</v>
      </c>
      <c r="C67" s="68">
        <v>0</v>
      </c>
      <c r="D67" s="68">
        <v>0</v>
      </c>
      <c r="E67" s="68">
        <v>0</v>
      </c>
      <c r="F67" s="68">
        <v>0</v>
      </c>
      <c r="G67" s="68">
        <v>0</v>
      </c>
      <c r="H67" s="68">
        <v>0</v>
      </c>
      <c r="I67" s="68">
        <v>0</v>
      </c>
      <c r="J67" s="68">
        <v>0</v>
      </c>
      <c r="K67" s="68">
        <v>0</v>
      </c>
      <c r="L67" s="68">
        <v>0</v>
      </c>
      <c r="M67" s="68">
        <v>0</v>
      </c>
      <c r="N67" s="68">
        <v>0</v>
      </c>
      <c r="O67" s="68">
        <v>0</v>
      </c>
    </row>
    <row r="68" spans="1:15" ht="12.75">
      <c r="A68" s="18"/>
      <c r="B68" s="17" t="s">
        <v>66</v>
      </c>
      <c r="C68" s="68"/>
      <c r="D68" s="68"/>
      <c r="E68" s="68"/>
      <c r="F68" s="68"/>
      <c r="G68" s="68"/>
      <c r="H68" s="68"/>
      <c r="I68" s="68"/>
      <c r="J68" s="68"/>
      <c r="K68" s="68"/>
      <c r="L68" s="68"/>
      <c r="M68" s="68"/>
      <c r="N68" s="68"/>
      <c r="O68" s="68"/>
    </row>
    <row r="69" spans="1:15" ht="12.75">
      <c r="A69" s="23"/>
      <c r="B69" s="17"/>
      <c r="C69" s="68"/>
      <c r="D69" s="68"/>
      <c r="E69" s="68"/>
      <c r="F69" s="68"/>
      <c r="G69" s="68"/>
      <c r="H69" s="68"/>
      <c r="I69" s="68"/>
      <c r="J69" s="68"/>
      <c r="K69" s="68"/>
      <c r="L69" s="68"/>
      <c r="M69" s="68"/>
      <c r="N69" s="68"/>
      <c r="O69" s="68"/>
    </row>
    <row r="70" spans="1:15" ht="12.75">
      <c r="A70" s="18">
        <v>5</v>
      </c>
      <c r="B70" s="61" t="s">
        <v>67</v>
      </c>
      <c r="C70" s="68">
        <v>0</v>
      </c>
      <c r="D70" s="68">
        <v>0</v>
      </c>
      <c r="E70" s="68">
        <v>0</v>
      </c>
      <c r="F70" s="68">
        <v>0</v>
      </c>
      <c r="G70" s="68">
        <v>0</v>
      </c>
      <c r="H70" s="68">
        <v>0</v>
      </c>
      <c r="I70" s="68">
        <v>0</v>
      </c>
      <c r="J70" s="68">
        <v>0</v>
      </c>
      <c r="K70" s="68">
        <v>0</v>
      </c>
      <c r="L70" s="68">
        <v>0</v>
      </c>
      <c r="M70" s="68">
        <v>0</v>
      </c>
      <c r="N70" s="68">
        <v>0</v>
      </c>
      <c r="O70" s="68">
        <v>0</v>
      </c>
    </row>
    <row r="71" spans="1:15" ht="12.75">
      <c r="A71" s="18"/>
      <c r="B71" s="17" t="s">
        <v>68</v>
      </c>
      <c r="C71" s="68"/>
      <c r="D71" s="68"/>
      <c r="E71" s="68"/>
      <c r="F71" s="68"/>
      <c r="G71" s="68"/>
      <c r="H71" s="68"/>
      <c r="I71" s="68"/>
      <c r="J71" s="68"/>
      <c r="K71" s="68"/>
      <c r="L71" s="68"/>
      <c r="M71" s="68"/>
      <c r="N71" s="68"/>
      <c r="O71" s="68"/>
    </row>
    <row r="72" spans="1:15" ht="13.5" thickBot="1">
      <c r="A72" s="18"/>
      <c r="B72" s="61"/>
      <c r="C72" s="177"/>
      <c r="D72" s="177"/>
      <c r="E72" s="177"/>
      <c r="F72" s="177"/>
      <c r="G72" s="177"/>
      <c r="H72" s="177"/>
      <c r="I72" s="177"/>
      <c r="J72" s="177"/>
      <c r="K72" s="177"/>
      <c r="L72" s="177"/>
      <c r="M72" s="177"/>
      <c r="N72" s="177"/>
      <c r="O72" s="177"/>
    </row>
    <row r="73" spans="1:15" ht="13.5" thickBot="1">
      <c r="A73" s="201"/>
      <c r="B73" s="199" t="s">
        <v>13</v>
      </c>
      <c r="C73" s="200">
        <f>SUM(C37:C72)</f>
        <v>16549.929959440997</v>
      </c>
      <c r="D73" s="200">
        <f>SUM(D37:D72)</f>
        <v>66730.93000000001</v>
      </c>
      <c r="E73" s="200">
        <f aca="true" t="shared" si="1" ref="E73:O73">SUM(E37:E72)</f>
        <v>8959.269274873004</v>
      </c>
      <c r="F73" s="200">
        <f>SUM(F37:F72)</f>
        <v>101246.68000000002</v>
      </c>
      <c r="G73" s="200">
        <f>SUM(G37:G72)</f>
        <v>144171.68330259912</v>
      </c>
      <c r="H73" s="200">
        <f>SUM(H37:H72)</f>
        <v>35983.75</v>
      </c>
      <c r="I73" s="200">
        <f t="shared" si="1"/>
        <v>12284.214981026</v>
      </c>
      <c r="J73" s="200">
        <f>SUM(J37:J72)</f>
        <v>4664.11</v>
      </c>
      <c r="K73" s="200">
        <f t="shared" si="1"/>
        <v>1105.462538787</v>
      </c>
      <c r="L73" s="200">
        <f t="shared" si="1"/>
        <v>69499.237106934</v>
      </c>
      <c r="M73" s="200">
        <f t="shared" si="1"/>
        <v>3325.344372693</v>
      </c>
      <c r="N73" s="200">
        <f t="shared" si="1"/>
        <v>2574.396057854</v>
      </c>
      <c r="O73" s="200">
        <f t="shared" si="1"/>
        <v>3296.309299571</v>
      </c>
    </row>
    <row r="74" spans="1:15" ht="12.75">
      <c r="A74" s="17"/>
      <c r="B74" s="17"/>
      <c r="C74" s="70"/>
      <c r="D74" s="70"/>
      <c r="E74" s="71"/>
      <c r="F74" s="71"/>
      <c r="G74" s="72"/>
      <c r="H74" s="72"/>
      <c r="I74" s="72"/>
      <c r="J74" s="72"/>
      <c r="K74" s="72"/>
      <c r="L74" s="72"/>
      <c r="M74" s="72"/>
      <c r="N74" s="72"/>
      <c r="O74" s="72"/>
    </row>
    <row r="75" spans="1:15" ht="12.75">
      <c r="A75" s="57" t="s">
        <v>69</v>
      </c>
      <c r="B75" s="2"/>
      <c r="C75" s="78"/>
      <c r="D75" s="78"/>
      <c r="E75" s="78"/>
      <c r="F75" s="78"/>
      <c r="G75" s="78"/>
      <c r="H75" s="78"/>
      <c r="I75" s="78"/>
      <c r="J75" s="78"/>
      <c r="K75" s="78"/>
      <c r="L75" s="78"/>
      <c r="M75" s="78"/>
      <c r="N75" s="78"/>
      <c r="O75" s="78"/>
    </row>
    <row r="76" spans="1:6" ht="12.75">
      <c r="A76" s="57"/>
      <c r="B76" s="2"/>
      <c r="C76" s="79"/>
      <c r="D76" s="79"/>
      <c r="E76" s="2"/>
      <c r="F76" s="2"/>
    </row>
    <row r="77" spans="1:15" ht="15" customHeight="1">
      <c r="A77" s="80" t="s">
        <v>70</v>
      </c>
      <c r="B77" s="79" t="s">
        <v>71</v>
      </c>
      <c r="C77" s="81"/>
      <c r="D77" s="81"/>
      <c r="E77" s="81"/>
      <c r="F77" s="81"/>
      <c r="G77" s="81"/>
      <c r="H77" s="81"/>
      <c r="I77" s="81"/>
      <c r="J77" s="81"/>
      <c r="K77" s="81"/>
      <c r="L77" s="81"/>
      <c r="M77" s="81"/>
      <c r="N77" s="81"/>
      <c r="O77" s="81"/>
    </row>
    <row r="78" spans="1:15" ht="15" customHeight="1">
      <c r="A78" s="82"/>
      <c r="B78" s="79"/>
      <c r="C78" s="81"/>
      <c r="D78" s="81"/>
      <c r="E78" s="81"/>
      <c r="F78" s="81"/>
      <c r="G78" s="81"/>
      <c r="H78" s="81"/>
      <c r="I78" s="81"/>
      <c r="J78" s="81"/>
      <c r="K78" s="81"/>
      <c r="L78" s="81"/>
      <c r="M78" s="81"/>
      <c r="N78" s="81"/>
      <c r="O78" s="81"/>
    </row>
    <row r="79" ht="12.75">
      <c r="B79" s="3" t="s">
        <v>72</v>
      </c>
    </row>
    <row r="81" ht="12.75">
      <c r="B81" s="3" t="s">
        <v>73</v>
      </c>
    </row>
    <row r="83" ht="12.75">
      <c r="B83" s="3" t="s">
        <v>74</v>
      </c>
    </row>
    <row r="85" spans="2:15" ht="12.75">
      <c r="B85" s="83" t="s">
        <v>75</v>
      </c>
      <c r="C85" s="84"/>
      <c r="D85" s="84"/>
      <c r="E85" s="84"/>
      <c r="F85" s="84"/>
      <c r="G85" s="84"/>
      <c r="H85" s="84"/>
      <c r="I85" s="84"/>
      <c r="J85" s="84"/>
      <c r="K85" s="84"/>
      <c r="L85" s="84"/>
      <c r="M85" s="84"/>
      <c r="N85" s="84"/>
      <c r="O85" s="84"/>
    </row>
    <row r="86" spans="2:15" ht="12.75">
      <c r="B86" s="84"/>
      <c r="C86" s="84"/>
      <c r="D86" s="84"/>
      <c r="E86" s="84"/>
      <c r="F86" s="84"/>
      <c r="G86" s="84"/>
      <c r="H86" s="84"/>
      <c r="I86" s="84"/>
      <c r="J86" s="84"/>
      <c r="K86" s="84"/>
      <c r="L86" s="84"/>
      <c r="M86" s="84"/>
      <c r="N86" s="84"/>
      <c r="O86" s="84"/>
    </row>
    <row r="87" spans="2:10" ht="12.75">
      <c r="B87" s="226" t="s">
        <v>76</v>
      </c>
      <c r="C87" s="227"/>
      <c r="D87" s="227"/>
      <c r="E87" s="227"/>
      <c r="F87" s="227"/>
      <c r="G87" s="227"/>
      <c r="H87" s="227"/>
      <c r="I87" s="227"/>
      <c r="J87" s="84"/>
    </row>
    <row r="88" spans="2:10" ht="12.75">
      <c r="B88" s="227"/>
      <c r="C88" s="227"/>
      <c r="D88" s="227"/>
      <c r="E88" s="227"/>
      <c r="F88" s="227"/>
      <c r="G88" s="227"/>
      <c r="H88" s="227"/>
      <c r="I88" s="227"/>
      <c r="J88" s="84"/>
    </row>
    <row r="89" spans="2:10" ht="12.75">
      <c r="B89" s="227"/>
      <c r="C89" s="227"/>
      <c r="D89" s="227"/>
      <c r="E89" s="227"/>
      <c r="F89" s="227"/>
      <c r="G89" s="227"/>
      <c r="H89" s="227"/>
      <c r="I89" s="227"/>
      <c r="J89" s="84"/>
    </row>
    <row r="90" spans="2:15" ht="12.75">
      <c r="B90" s="84"/>
      <c r="C90" s="84"/>
      <c r="D90" s="84"/>
      <c r="E90" s="84"/>
      <c r="F90" s="84"/>
      <c r="G90" s="84"/>
      <c r="H90" s="84"/>
      <c r="I90" s="84"/>
      <c r="J90" s="84"/>
      <c r="K90" s="84"/>
      <c r="L90" s="84"/>
      <c r="M90" s="84"/>
      <c r="N90" s="84"/>
      <c r="O90" s="84"/>
    </row>
    <row r="91" spans="2:10" ht="12.75">
      <c r="B91" s="226" t="s">
        <v>77</v>
      </c>
      <c r="C91" s="227"/>
      <c r="D91" s="227"/>
      <c r="E91" s="227"/>
      <c r="F91" s="227"/>
      <c r="G91" s="227"/>
      <c r="H91" s="227"/>
      <c r="I91" s="227"/>
      <c r="J91" s="84"/>
    </row>
    <row r="92" spans="2:10" ht="12.75">
      <c r="B92" s="227"/>
      <c r="C92" s="227"/>
      <c r="D92" s="227"/>
      <c r="E92" s="227"/>
      <c r="F92" s="227"/>
      <c r="G92" s="227"/>
      <c r="H92" s="227"/>
      <c r="I92" s="227"/>
      <c r="J92" s="84"/>
    </row>
    <row r="93" spans="2:15" ht="12.75">
      <c r="B93" s="84"/>
      <c r="C93" s="84"/>
      <c r="D93" s="84"/>
      <c r="E93" s="84"/>
      <c r="F93" s="84"/>
      <c r="G93" s="84"/>
      <c r="H93" s="84"/>
      <c r="I93" s="84"/>
      <c r="J93" s="84"/>
      <c r="K93" s="84"/>
      <c r="L93" s="84"/>
      <c r="M93" s="84"/>
      <c r="N93" s="84"/>
      <c r="O93" s="84"/>
    </row>
    <row r="94" spans="2:10" ht="12.75">
      <c r="B94" s="226" t="s">
        <v>78</v>
      </c>
      <c r="C94" s="227"/>
      <c r="D94" s="227"/>
      <c r="E94" s="227"/>
      <c r="F94" s="227"/>
      <c r="G94" s="227"/>
      <c r="H94" s="227"/>
      <c r="I94" s="227"/>
      <c r="J94" s="84"/>
    </row>
    <row r="95" spans="2:10" ht="12.75">
      <c r="B95" s="227"/>
      <c r="C95" s="227"/>
      <c r="D95" s="227"/>
      <c r="E95" s="227"/>
      <c r="F95" s="227"/>
      <c r="G95" s="227"/>
      <c r="H95" s="227"/>
      <c r="I95" s="227"/>
      <c r="J95" s="84"/>
    </row>
    <row r="96" spans="2:15" ht="12.75">
      <c r="B96" s="84"/>
      <c r="C96" s="84"/>
      <c r="D96" s="84"/>
      <c r="E96" s="84"/>
      <c r="F96" s="84"/>
      <c r="G96" s="84"/>
      <c r="H96" s="84"/>
      <c r="I96" s="84"/>
      <c r="J96" s="84"/>
      <c r="K96" s="84"/>
      <c r="L96" s="84"/>
      <c r="M96" s="84"/>
      <c r="N96" s="84"/>
      <c r="O96" s="84"/>
    </row>
    <row r="97" ht="12.75">
      <c r="B97" s="3" t="s">
        <v>79</v>
      </c>
    </row>
    <row r="99" spans="2:4" ht="12.75">
      <c r="B99" s="2" t="s">
        <v>80</v>
      </c>
      <c r="C99" s="79"/>
      <c r="D99" s="79"/>
    </row>
    <row r="101" spans="2:15" ht="12.75">
      <c r="B101" s="81"/>
      <c r="C101" s="81"/>
      <c r="D101" s="81"/>
      <c r="E101" s="81"/>
      <c r="F101" s="81"/>
      <c r="G101" s="81"/>
      <c r="H101" s="81"/>
      <c r="I101" s="81"/>
      <c r="J101" s="81"/>
      <c r="K101" s="81"/>
      <c r="L101" s="81"/>
      <c r="M101" s="81"/>
      <c r="N101" s="81"/>
      <c r="O101" s="81"/>
    </row>
    <row r="102" spans="1:2" ht="12.75">
      <c r="A102" s="158" t="s">
        <v>131</v>
      </c>
      <c r="B102" s="3" t="s">
        <v>132</v>
      </c>
    </row>
  </sheetData>
  <mergeCells count="14">
    <mergeCell ref="E6:F7"/>
    <mergeCell ref="G6:H7"/>
    <mergeCell ref="C6:D7"/>
    <mergeCell ref="I6:J7"/>
    <mergeCell ref="A1:O1"/>
    <mergeCell ref="A3:O3"/>
    <mergeCell ref="B94:I95"/>
    <mergeCell ref="B91:I92"/>
    <mergeCell ref="B87:I89"/>
    <mergeCell ref="O6:O7"/>
    <mergeCell ref="K6:K7"/>
    <mergeCell ref="L6:L7"/>
    <mergeCell ref="M6:M7"/>
    <mergeCell ref="N6:N7"/>
  </mergeCells>
  <printOptions horizontalCentered="1"/>
  <pageMargins left="0.5" right="0.5" top="1" bottom="1" header="0.5" footer="0.5"/>
  <pageSetup fitToHeight="1" fitToWidth="1" horizontalDpi="600" verticalDpi="600" orientation="landscape" paperSize="8" scale="64" r:id="rId1"/>
  <rowBreaks count="1" manualBreakCount="1">
    <brk id="76" max="14" man="1"/>
  </rowBreaks>
</worksheet>
</file>

<file path=xl/worksheets/sheet3.xml><?xml version="1.0" encoding="utf-8"?>
<worksheet xmlns="http://schemas.openxmlformats.org/spreadsheetml/2006/main" xmlns:r="http://schemas.openxmlformats.org/officeDocument/2006/relationships">
  <sheetPr>
    <pageSetUpPr fitToPage="1"/>
  </sheetPr>
  <dimension ref="A1:BF185"/>
  <sheetViews>
    <sheetView showGridLines="0" zoomScale="70" zoomScaleNormal="70" workbookViewId="0" topLeftCell="A1">
      <pane xSplit="2" ySplit="6" topLeftCell="K48" activePane="bottomRight" state="frozen"/>
      <selection pane="topLeft" activeCell="C7" sqref="C7:D8"/>
      <selection pane="topRight" activeCell="C7" sqref="C7:D8"/>
      <selection pane="bottomLeft" activeCell="C7" sqref="C7:D8"/>
      <selection pane="bottomRight" activeCell="M62" sqref="M62"/>
    </sheetView>
  </sheetViews>
  <sheetFormatPr defaultColWidth="9.140625" defaultRowHeight="12.75"/>
  <cols>
    <col min="1" max="1" width="4.00390625" style="130" customWidth="1"/>
    <col min="2" max="2" width="58.140625" style="192" customWidth="1"/>
    <col min="3" max="6" width="26.57421875" style="154" customWidth="1"/>
    <col min="7" max="14" width="26.57421875" style="146" customWidth="1"/>
    <col min="15" max="15" width="30.8515625" style="130" customWidth="1"/>
    <col min="16" max="18" width="19.00390625" style="130" customWidth="1"/>
    <col min="19" max="16384" width="9.140625" style="130" customWidth="1"/>
  </cols>
  <sheetData>
    <row r="1" spans="1:15" ht="18.75">
      <c r="A1" s="159" t="s">
        <v>0</v>
      </c>
      <c r="B1" s="186"/>
      <c r="C1" s="127"/>
      <c r="D1" s="127"/>
      <c r="E1" s="127"/>
      <c r="F1" s="127"/>
      <c r="G1" s="85"/>
      <c r="H1" s="85"/>
      <c r="I1" s="85"/>
      <c r="J1" s="85"/>
      <c r="K1" s="129"/>
      <c r="L1" s="129"/>
      <c r="M1" s="129"/>
      <c r="N1" s="129"/>
      <c r="O1" s="126"/>
    </row>
    <row r="2" spans="1:15" ht="18.75">
      <c r="A2" s="159" t="s">
        <v>90</v>
      </c>
      <c r="B2" s="187"/>
      <c r="C2" s="132"/>
      <c r="D2" s="132"/>
      <c r="E2" s="132"/>
      <c r="F2" s="132"/>
      <c r="G2" s="87"/>
      <c r="H2" s="87"/>
      <c r="I2" s="87"/>
      <c r="J2" s="87"/>
      <c r="K2" s="129"/>
      <c r="L2" s="129"/>
      <c r="M2" s="129"/>
      <c r="N2" s="129"/>
      <c r="O2" s="126"/>
    </row>
    <row r="3" spans="1:15" ht="18.75">
      <c r="A3" s="133"/>
      <c r="B3" s="204"/>
      <c r="C3" s="205"/>
      <c r="D3" s="205"/>
      <c r="E3" s="205"/>
      <c r="F3" s="205"/>
      <c r="G3" s="206"/>
      <c r="H3" s="206"/>
      <c r="I3" s="206"/>
      <c r="J3" s="206"/>
      <c r="K3" s="207"/>
      <c r="L3" s="207"/>
      <c r="M3" s="207"/>
      <c r="N3" s="207"/>
      <c r="O3" s="208"/>
    </row>
    <row r="4" spans="2:15" ht="27">
      <c r="B4" s="209"/>
      <c r="C4" s="234" t="s">
        <v>2</v>
      </c>
      <c r="D4" s="234"/>
      <c r="E4" s="234" t="s">
        <v>3</v>
      </c>
      <c r="F4" s="234"/>
      <c r="G4" s="234" t="s">
        <v>4</v>
      </c>
      <c r="H4" s="234"/>
      <c r="I4" s="234" t="s">
        <v>5</v>
      </c>
      <c r="J4" s="234"/>
      <c r="K4" s="210" t="s">
        <v>133</v>
      </c>
      <c r="L4" s="210" t="s">
        <v>134</v>
      </c>
      <c r="M4" s="210" t="s">
        <v>135</v>
      </c>
      <c r="N4" s="210" t="s">
        <v>136</v>
      </c>
      <c r="O4" s="210" t="s">
        <v>141</v>
      </c>
    </row>
    <row r="5" spans="1:15" s="89" customFormat="1" ht="18.75">
      <c r="A5" s="88"/>
      <c r="B5" s="188"/>
      <c r="C5" s="215">
        <v>38078</v>
      </c>
      <c r="D5" s="215">
        <v>37712</v>
      </c>
      <c r="E5" s="215">
        <v>38078</v>
      </c>
      <c r="F5" s="215">
        <v>37712</v>
      </c>
      <c r="G5" s="215">
        <v>38078</v>
      </c>
      <c r="H5" s="215">
        <v>37712</v>
      </c>
      <c r="I5" s="215">
        <v>38078</v>
      </c>
      <c r="J5" s="215">
        <v>37712</v>
      </c>
      <c r="K5" s="215">
        <v>38078</v>
      </c>
      <c r="L5" s="215">
        <v>38078</v>
      </c>
      <c r="M5" s="215">
        <v>38078</v>
      </c>
      <c r="N5" s="215">
        <v>38078</v>
      </c>
      <c r="O5" s="215">
        <v>38078</v>
      </c>
    </row>
    <row r="6" spans="1:15" s="89" customFormat="1" ht="18.75">
      <c r="A6" s="90"/>
      <c r="B6" s="189"/>
      <c r="C6" s="215" t="s">
        <v>129</v>
      </c>
      <c r="D6" s="215" t="s">
        <v>130</v>
      </c>
      <c r="E6" s="215" t="s">
        <v>129</v>
      </c>
      <c r="F6" s="215" t="s">
        <v>130</v>
      </c>
      <c r="G6" s="215" t="s">
        <v>129</v>
      </c>
      <c r="H6" s="215" t="s">
        <v>130</v>
      </c>
      <c r="I6" s="215" t="s">
        <v>129</v>
      </c>
      <c r="J6" s="215" t="s">
        <v>130</v>
      </c>
      <c r="K6" s="215" t="s">
        <v>129</v>
      </c>
      <c r="L6" s="215" t="s">
        <v>129</v>
      </c>
      <c r="M6" s="215" t="s">
        <v>129</v>
      </c>
      <c r="N6" s="215" t="s">
        <v>129</v>
      </c>
      <c r="O6" s="215" t="s">
        <v>129</v>
      </c>
    </row>
    <row r="7" spans="1:17" ht="15.75">
      <c r="A7" s="131" t="s">
        <v>91</v>
      </c>
      <c r="B7" s="108" t="s">
        <v>92</v>
      </c>
      <c r="C7" s="92"/>
      <c r="D7" s="93"/>
      <c r="E7" s="94"/>
      <c r="F7" s="94"/>
      <c r="G7" s="95"/>
      <c r="H7" s="95"/>
      <c r="I7" s="96"/>
      <c r="J7" s="96"/>
      <c r="K7" s="96">
        <v>0</v>
      </c>
      <c r="L7" s="96">
        <v>0</v>
      </c>
      <c r="M7" s="96">
        <v>0</v>
      </c>
      <c r="N7" s="96">
        <v>0</v>
      </c>
      <c r="O7" s="98"/>
      <c r="P7" s="99"/>
      <c r="Q7" s="99"/>
    </row>
    <row r="8" spans="1:17" ht="15.75" hidden="1">
      <c r="A8" s="131"/>
      <c r="B8" s="102" t="s">
        <v>93</v>
      </c>
      <c r="C8" s="100"/>
      <c r="D8" s="101"/>
      <c r="E8" s="102"/>
      <c r="F8" s="102"/>
      <c r="G8" s="102"/>
      <c r="H8" s="102"/>
      <c r="I8" s="104">
        <v>15617.1715714</v>
      </c>
      <c r="J8" s="103"/>
      <c r="K8" s="104">
        <v>15617.1715714</v>
      </c>
      <c r="L8" s="104">
        <v>15617.1715714</v>
      </c>
      <c r="M8" s="104">
        <v>15617.1715714</v>
      </c>
      <c r="N8" s="104">
        <v>15617.1715714</v>
      </c>
      <c r="O8" s="105">
        <v>15617.1715714</v>
      </c>
      <c r="P8" s="99"/>
      <c r="Q8" s="99"/>
    </row>
    <row r="9" spans="1:17" ht="15.75" hidden="1">
      <c r="A9" s="131"/>
      <c r="B9" s="102" t="s">
        <v>94</v>
      </c>
      <c r="C9" s="134"/>
      <c r="D9" s="101"/>
      <c r="E9" s="102"/>
      <c r="F9" s="102"/>
      <c r="G9" s="102"/>
      <c r="H9" s="102"/>
      <c r="I9" s="104">
        <v>14655.1342328</v>
      </c>
      <c r="J9" s="103"/>
      <c r="K9" s="104">
        <v>14655.1342328</v>
      </c>
      <c r="L9" s="104">
        <v>14655.1342328</v>
      </c>
      <c r="M9" s="104">
        <v>14655.1342328</v>
      </c>
      <c r="N9" s="104">
        <v>14655.1342328</v>
      </c>
      <c r="O9" s="105">
        <v>14655.1342328</v>
      </c>
      <c r="P9" s="99"/>
      <c r="Q9" s="99"/>
    </row>
    <row r="10" spans="1:17" ht="15.75" hidden="1">
      <c r="A10" s="131"/>
      <c r="B10" s="102" t="s">
        <v>95</v>
      </c>
      <c r="C10" s="106"/>
      <c r="D10" s="101"/>
      <c r="E10" s="102"/>
      <c r="F10" s="102"/>
      <c r="G10" s="102"/>
      <c r="H10" s="102"/>
      <c r="I10" s="104">
        <v>1369.08657421</v>
      </c>
      <c r="J10" s="103"/>
      <c r="K10" s="104">
        <v>1369.08657421</v>
      </c>
      <c r="L10" s="104">
        <v>1369.08657421</v>
      </c>
      <c r="M10" s="104">
        <v>1369.08657421</v>
      </c>
      <c r="N10" s="104">
        <v>1369.08657421</v>
      </c>
      <c r="O10" s="105">
        <v>1369.08657421</v>
      </c>
      <c r="P10" s="99"/>
      <c r="Q10" s="99"/>
    </row>
    <row r="11" spans="1:17" ht="15.75" hidden="1">
      <c r="A11" s="131"/>
      <c r="B11" s="128"/>
      <c r="C11" s="107"/>
      <c r="D11" s="135"/>
      <c r="E11" s="128"/>
      <c r="F11" s="128"/>
      <c r="G11" s="128"/>
      <c r="H11" s="128"/>
      <c r="I11" s="104"/>
      <c r="J11" s="103"/>
      <c r="K11" s="104"/>
      <c r="L11" s="104"/>
      <c r="M11" s="104"/>
      <c r="N11" s="104"/>
      <c r="O11" s="105"/>
      <c r="P11" s="99"/>
      <c r="Q11" s="99"/>
    </row>
    <row r="12" spans="1:17" ht="15.75" hidden="1">
      <c r="A12" s="131" t="s">
        <v>96</v>
      </c>
      <c r="B12" s="108" t="s">
        <v>97</v>
      </c>
      <c r="C12" s="108"/>
      <c r="D12" s="109"/>
      <c r="E12" s="108"/>
      <c r="F12" s="108"/>
      <c r="G12" s="108"/>
      <c r="H12" s="108"/>
      <c r="I12" s="104"/>
      <c r="J12" s="103"/>
      <c r="K12" s="104"/>
      <c r="L12" s="104"/>
      <c r="M12" s="104"/>
      <c r="N12" s="104"/>
      <c r="O12" s="105"/>
      <c r="P12" s="99"/>
      <c r="Q12" s="99"/>
    </row>
    <row r="13" spans="1:17" ht="15.75" hidden="1">
      <c r="A13" s="131"/>
      <c r="B13" s="108" t="s">
        <v>98</v>
      </c>
      <c r="C13" s="128"/>
      <c r="D13" s="109"/>
      <c r="E13" s="108"/>
      <c r="F13" s="108"/>
      <c r="G13" s="108"/>
      <c r="H13" s="108"/>
      <c r="I13" s="104"/>
      <c r="J13" s="103"/>
      <c r="K13" s="104"/>
      <c r="L13" s="104"/>
      <c r="M13" s="104"/>
      <c r="N13" s="104"/>
      <c r="O13" s="105"/>
      <c r="P13" s="99"/>
      <c r="Q13" s="99"/>
    </row>
    <row r="14" spans="1:17" ht="15.75" hidden="1">
      <c r="A14" s="131"/>
      <c r="B14" s="102" t="s">
        <v>7</v>
      </c>
      <c r="C14" s="91"/>
      <c r="D14" s="109"/>
      <c r="E14" s="107"/>
      <c r="F14" s="107"/>
      <c r="G14" s="107"/>
      <c r="H14" s="107"/>
      <c r="I14" s="104">
        <v>3.15</v>
      </c>
      <c r="J14" s="103"/>
      <c r="K14" s="104">
        <v>3.15</v>
      </c>
      <c r="L14" s="104">
        <v>3.15</v>
      </c>
      <c r="M14" s="104">
        <v>3.15</v>
      </c>
      <c r="N14" s="104">
        <v>3.15</v>
      </c>
      <c r="O14" s="105">
        <v>3.15</v>
      </c>
      <c r="P14" s="99"/>
      <c r="Q14" s="99"/>
    </row>
    <row r="15" spans="1:17" ht="15.75" hidden="1">
      <c r="A15" s="131"/>
      <c r="B15" s="108"/>
      <c r="C15" s="104"/>
      <c r="D15" s="109"/>
      <c r="E15" s="108"/>
      <c r="F15" s="108"/>
      <c r="G15" s="108"/>
      <c r="H15" s="108"/>
      <c r="I15" s="104"/>
      <c r="J15" s="103"/>
      <c r="K15" s="104"/>
      <c r="L15" s="104"/>
      <c r="M15" s="104"/>
      <c r="N15" s="104"/>
      <c r="O15" s="105"/>
      <c r="P15" s="99"/>
      <c r="Q15" s="99"/>
    </row>
    <row r="16" spans="1:17" ht="15.75" hidden="1">
      <c r="A16" s="131"/>
      <c r="B16" s="102" t="s">
        <v>29</v>
      </c>
      <c r="C16" s="102"/>
      <c r="D16" s="109"/>
      <c r="E16" s="107"/>
      <c r="F16" s="107"/>
      <c r="G16" s="107"/>
      <c r="H16" s="107"/>
      <c r="I16" s="104">
        <v>3.15</v>
      </c>
      <c r="J16" s="103"/>
      <c r="K16" s="104">
        <v>3.15</v>
      </c>
      <c r="L16" s="104">
        <v>3.15</v>
      </c>
      <c r="M16" s="104">
        <v>3.15</v>
      </c>
      <c r="N16" s="104">
        <v>3.15</v>
      </c>
      <c r="O16" s="105">
        <v>3.15</v>
      </c>
      <c r="P16" s="99"/>
      <c r="Q16" s="99"/>
    </row>
    <row r="17" spans="1:17" ht="15.75">
      <c r="A17" s="131"/>
      <c r="B17" s="102" t="s">
        <v>86</v>
      </c>
      <c r="C17" s="110">
        <v>10.994363144672372</v>
      </c>
      <c r="D17" s="109">
        <v>10.5012</v>
      </c>
      <c r="E17" s="109">
        <v>11.049451519948507</v>
      </c>
      <c r="F17" s="109">
        <v>10.834608542426382</v>
      </c>
      <c r="G17" s="109">
        <v>10.85947676350638</v>
      </c>
      <c r="H17" s="109">
        <v>10.3856</v>
      </c>
      <c r="I17" s="185">
        <v>21.962869651380277</v>
      </c>
      <c r="J17" s="185">
        <v>14.4539</v>
      </c>
      <c r="K17" s="109">
        <v>9.8976</v>
      </c>
      <c r="L17" s="109">
        <v>10.437492085658121</v>
      </c>
      <c r="M17" s="109">
        <v>10.287548080048811</v>
      </c>
      <c r="N17" s="109">
        <v>10.344680403814362</v>
      </c>
      <c r="O17" s="111">
        <v>10.436654647326543</v>
      </c>
      <c r="P17" s="99"/>
      <c r="Q17" s="99"/>
    </row>
    <row r="18" spans="1:17" ht="15.75">
      <c r="A18" s="131"/>
      <c r="B18" s="102" t="s">
        <v>30</v>
      </c>
      <c r="C18" s="97" t="s">
        <v>31</v>
      </c>
      <c r="D18" s="97" t="s">
        <v>27</v>
      </c>
      <c r="E18" s="97" t="s">
        <v>27</v>
      </c>
      <c r="F18" s="97" t="s">
        <v>27</v>
      </c>
      <c r="G18" s="109">
        <v>10.301000000018703</v>
      </c>
      <c r="H18" s="97">
        <v>10.2937</v>
      </c>
      <c r="I18" s="181" t="s">
        <v>27</v>
      </c>
      <c r="J18" s="181" t="s">
        <v>27</v>
      </c>
      <c r="K18" s="97" t="s">
        <v>27</v>
      </c>
      <c r="L18" s="97" t="s">
        <v>27</v>
      </c>
      <c r="M18" s="97" t="s">
        <v>27</v>
      </c>
      <c r="N18" s="97" t="s">
        <v>27</v>
      </c>
      <c r="O18" s="111" t="s">
        <v>27</v>
      </c>
      <c r="P18" s="99"/>
      <c r="Q18" s="99"/>
    </row>
    <row r="19" spans="1:17" ht="15.75">
      <c r="A19" s="131"/>
      <c r="B19" s="102" t="s">
        <v>32</v>
      </c>
      <c r="C19" s="110">
        <v>10.215084526973715</v>
      </c>
      <c r="D19" s="97">
        <v>10.2664</v>
      </c>
      <c r="E19" s="97" t="s">
        <v>27</v>
      </c>
      <c r="F19" s="97" t="s">
        <v>27</v>
      </c>
      <c r="G19" s="109">
        <v>10.131125660190882</v>
      </c>
      <c r="H19" s="97">
        <v>10.1314</v>
      </c>
      <c r="I19" s="181" t="s">
        <v>27</v>
      </c>
      <c r="J19" s="181" t="s">
        <v>27</v>
      </c>
      <c r="K19" s="97" t="s">
        <v>27</v>
      </c>
      <c r="L19" s="109">
        <v>10.234322561718693</v>
      </c>
      <c r="M19" s="97" t="s">
        <v>27</v>
      </c>
      <c r="N19" s="97" t="s">
        <v>27</v>
      </c>
      <c r="O19" s="111" t="s">
        <v>27</v>
      </c>
      <c r="P19" s="99"/>
      <c r="Q19" s="99"/>
    </row>
    <row r="20" spans="1:17" ht="15.75">
      <c r="A20" s="131"/>
      <c r="B20" s="102" t="s">
        <v>87</v>
      </c>
      <c r="C20" s="110">
        <v>10.199512744616143</v>
      </c>
      <c r="D20" s="110">
        <v>10.2716</v>
      </c>
      <c r="E20" s="109">
        <v>10.24886542658378</v>
      </c>
      <c r="F20" s="109">
        <v>10.586873859365575</v>
      </c>
      <c r="G20" s="110">
        <v>10.155605433292788</v>
      </c>
      <c r="H20" s="97">
        <v>10.1823</v>
      </c>
      <c r="I20" s="181" t="s">
        <v>27</v>
      </c>
      <c r="J20" s="181" t="s">
        <v>27</v>
      </c>
      <c r="K20" s="109">
        <v>9.8976</v>
      </c>
      <c r="L20" s="109">
        <v>10.234556159500983</v>
      </c>
      <c r="M20" s="109">
        <v>10.225009457019718</v>
      </c>
      <c r="N20" s="109">
        <v>10.176262560900941</v>
      </c>
      <c r="O20" s="111" t="s">
        <v>27</v>
      </c>
      <c r="P20" s="99"/>
      <c r="Q20" s="99"/>
    </row>
    <row r="21" spans="1:17" ht="15.75">
      <c r="A21" s="131"/>
      <c r="B21" s="102" t="s">
        <v>88</v>
      </c>
      <c r="C21" s="97" t="s">
        <v>27</v>
      </c>
      <c r="D21" s="97" t="s">
        <v>27</v>
      </c>
      <c r="E21" s="109">
        <v>10.209317255701382</v>
      </c>
      <c r="F21" s="109">
        <v>10.663044903684712</v>
      </c>
      <c r="G21" s="97" t="s">
        <v>27</v>
      </c>
      <c r="H21" s="97" t="s">
        <v>27</v>
      </c>
      <c r="I21" s="181" t="s">
        <v>27</v>
      </c>
      <c r="J21" s="181" t="s">
        <v>27</v>
      </c>
      <c r="K21" s="109">
        <v>9.8976</v>
      </c>
      <c r="L21" s="97" t="s">
        <v>27</v>
      </c>
      <c r="M21" s="109">
        <v>10.287548080048811</v>
      </c>
      <c r="N21" s="109">
        <v>10.344680403814362</v>
      </c>
      <c r="O21" s="111" t="s">
        <v>27</v>
      </c>
      <c r="P21" s="99"/>
      <c r="Q21" s="99"/>
    </row>
    <row r="22" spans="1:17" ht="15.75">
      <c r="A22" s="131"/>
      <c r="B22" s="102" t="s">
        <v>85</v>
      </c>
      <c r="C22" s="97" t="s">
        <v>27</v>
      </c>
      <c r="D22" s="97" t="s">
        <v>27</v>
      </c>
      <c r="E22" s="109">
        <v>10.31966036219301</v>
      </c>
      <c r="F22" s="97">
        <v>10.8346</v>
      </c>
      <c r="G22" s="97" t="s">
        <v>27</v>
      </c>
      <c r="H22" s="97" t="s">
        <v>27</v>
      </c>
      <c r="I22" s="181" t="s">
        <v>27</v>
      </c>
      <c r="J22" s="181" t="s">
        <v>27</v>
      </c>
      <c r="K22" s="109">
        <v>9.8976</v>
      </c>
      <c r="L22" s="97" t="s">
        <v>27</v>
      </c>
      <c r="M22" s="109">
        <v>10.287548080048811</v>
      </c>
      <c r="N22" s="109">
        <v>10.344680403814362</v>
      </c>
      <c r="O22" s="111" t="s">
        <v>27</v>
      </c>
      <c r="P22" s="99"/>
      <c r="Q22" s="99"/>
    </row>
    <row r="23" spans="1:17" ht="15.75">
      <c r="A23" s="131"/>
      <c r="B23" s="128" t="s">
        <v>7</v>
      </c>
      <c r="C23" s="97" t="s">
        <v>27</v>
      </c>
      <c r="D23" s="97" t="s">
        <v>27</v>
      </c>
      <c r="E23" s="97" t="s">
        <v>27</v>
      </c>
      <c r="F23" s="97" t="s">
        <v>27</v>
      </c>
      <c r="G23" s="97" t="s">
        <v>27</v>
      </c>
      <c r="H23" s="97" t="s">
        <v>27</v>
      </c>
      <c r="I23" s="185">
        <v>14.965883180105685</v>
      </c>
      <c r="J23" s="185">
        <v>12.2539</v>
      </c>
      <c r="K23" s="97" t="s">
        <v>27</v>
      </c>
      <c r="L23" s="97" t="s">
        <v>27</v>
      </c>
      <c r="M23" s="97" t="s">
        <v>27</v>
      </c>
      <c r="N23" s="97" t="s">
        <v>27</v>
      </c>
      <c r="O23" s="184">
        <v>10.436654647326543</v>
      </c>
      <c r="P23" s="99"/>
      <c r="Q23" s="99"/>
    </row>
    <row r="24" spans="1:17" ht="15.75">
      <c r="A24" s="131"/>
      <c r="B24" s="102" t="s">
        <v>82</v>
      </c>
      <c r="C24" s="97" t="s">
        <v>27</v>
      </c>
      <c r="D24" s="97" t="s">
        <v>27</v>
      </c>
      <c r="E24" s="135">
        <v>11.1984</v>
      </c>
      <c r="F24" s="97">
        <v>10.887920327725395</v>
      </c>
      <c r="G24" s="97">
        <v>10.12087791871164</v>
      </c>
      <c r="H24" s="97" t="s">
        <v>27</v>
      </c>
      <c r="I24" s="181" t="s">
        <v>27</v>
      </c>
      <c r="J24" s="181" t="s">
        <v>27</v>
      </c>
      <c r="K24" s="109">
        <v>9.98395090035421</v>
      </c>
      <c r="L24" s="97" t="s">
        <v>27</v>
      </c>
      <c r="M24" s="97" t="s">
        <v>27</v>
      </c>
      <c r="N24" s="97" t="s">
        <v>27</v>
      </c>
      <c r="O24" s="111" t="s">
        <v>27</v>
      </c>
      <c r="P24" s="99"/>
      <c r="Q24" s="99"/>
    </row>
    <row r="25" spans="1:17" ht="15.75">
      <c r="A25" s="131"/>
      <c r="B25" s="102" t="s">
        <v>89</v>
      </c>
      <c r="C25" s="97" t="s">
        <v>27</v>
      </c>
      <c r="D25" s="97" t="s">
        <v>27</v>
      </c>
      <c r="E25" s="97" t="s">
        <v>27</v>
      </c>
      <c r="F25" s="97" t="s">
        <v>27</v>
      </c>
      <c r="G25" s="97">
        <v>10.019500000006602</v>
      </c>
      <c r="H25" s="97" t="s">
        <v>27</v>
      </c>
      <c r="I25" s="181" t="s">
        <v>27</v>
      </c>
      <c r="J25" s="181" t="s">
        <v>27</v>
      </c>
      <c r="K25" s="97" t="s">
        <v>27</v>
      </c>
      <c r="L25" s="97" t="s">
        <v>27</v>
      </c>
      <c r="M25" s="97" t="s">
        <v>27</v>
      </c>
      <c r="N25" s="97" t="s">
        <v>27</v>
      </c>
      <c r="O25" s="111" t="s">
        <v>27</v>
      </c>
      <c r="P25" s="99"/>
      <c r="Q25" s="99"/>
    </row>
    <row r="26" spans="1:17" ht="15.75">
      <c r="A26" s="131"/>
      <c r="B26" s="102" t="s">
        <v>128</v>
      </c>
      <c r="C26" s="97" t="s">
        <v>27</v>
      </c>
      <c r="D26" s="97" t="s">
        <v>27</v>
      </c>
      <c r="E26" s="97" t="s">
        <v>27</v>
      </c>
      <c r="F26" s="97" t="s">
        <v>27</v>
      </c>
      <c r="G26" s="97">
        <v>10.01864663740849</v>
      </c>
      <c r="H26" s="97" t="s">
        <v>27</v>
      </c>
      <c r="I26" s="181" t="s">
        <v>27</v>
      </c>
      <c r="J26" s="181" t="s">
        <v>27</v>
      </c>
      <c r="K26" s="97" t="s">
        <v>27</v>
      </c>
      <c r="L26" s="97" t="s">
        <v>27</v>
      </c>
      <c r="M26" s="97" t="s">
        <v>27</v>
      </c>
      <c r="N26" s="97" t="s">
        <v>27</v>
      </c>
      <c r="O26" s="112" t="s">
        <v>27</v>
      </c>
      <c r="P26" s="99"/>
      <c r="Q26" s="99"/>
    </row>
    <row r="27" spans="1:17" ht="15.75">
      <c r="A27" s="131"/>
      <c r="B27" s="102" t="s">
        <v>83</v>
      </c>
      <c r="C27" s="97" t="s">
        <v>27</v>
      </c>
      <c r="D27" s="97" t="s">
        <v>27</v>
      </c>
      <c r="E27" s="135">
        <v>10.2511</v>
      </c>
      <c r="F27" s="97">
        <v>10.635990654401095</v>
      </c>
      <c r="G27" s="97">
        <v>10.040512694124335</v>
      </c>
      <c r="H27" s="97" t="s">
        <v>27</v>
      </c>
      <c r="I27" s="181" t="s">
        <v>27</v>
      </c>
      <c r="J27" s="181" t="s">
        <v>27</v>
      </c>
      <c r="K27" s="109">
        <v>9.98395090035421</v>
      </c>
      <c r="L27" s="97" t="s">
        <v>27</v>
      </c>
      <c r="M27" s="97" t="s">
        <v>27</v>
      </c>
      <c r="N27" s="97" t="s">
        <v>27</v>
      </c>
      <c r="O27" s="112" t="s">
        <v>27</v>
      </c>
      <c r="P27" s="99"/>
      <c r="Q27" s="99"/>
    </row>
    <row r="28" spans="1:17" ht="15.75">
      <c r="A28" s="131"/>
      <c r="B28" s="102" t="s">
        <v>84</v>
      </c>
      <c r="C28" s="97" t="s">
        <v>27</v>
      </c>
      <c r="D28" s="97" t="s">
        <v>27</v>
      </c>
      <c r="E28" s="135">
        <v>10.3267</v>
      </c>
      <c r="F28" s="97">
        <v>10.711082952047912</v>
      </c>
      <c r="G28" s="97" t="s">
        <v>27</v>
      </c>
      <c r="H28" s="97" t="s">
        <v>27</v>
      </c>
      <c r="I28" s="181" t="s">
        <v>27</v>
      </c>
      <c r="J28" s="181" t="s">
        <v>27</v>
      </c>
      <c r="K28" s="109">
        <v>9.98395090035421</v>
      </c>
      <c r="L28" s="97" t="s">
        <v>27</v>
      </c>
      <c r="M28" s="97" t="s">
        <v>27</v>
      </c>
      <c r="N28" s="97" t="s">
        <v>27</v>
      </c>
      <c r="O28" s="112" t="s">
        <v>27</v>
      </c>
      <c r="P28" s="99"/>
      <c r="Q28" s="99"/>
    </row>
    <row r="29" spans="1:17" ht="15.75">
      <c r="A29" s="131"/>
      <c r="B29" s="102" t="s">
        <v>81</v>
      </c>
      <c r="C29" s="97" t="s">
        <v>27</v>
      </c>
      <c r="D29" s="97" t="s">
        <v>27</v>
      </c>
      <c r="E29" s="97" t="s">
        <v>27</v>
      </c>
      <c r="F29" s="97">
        <v>10.887920327725395</v>
      </c>
      <c r="G29" s="97" t="s">
        <v>27</v>
      </c>
      <c r="H29" s="97" t="s">
        <v>27</v>
      </c>
      <c r="I29" s="181" t="s">
        <v>27</v>
      </c>
      <c r="J29" s="181" t="s">
        <v>27</v>
      </c>
      <c r="K29" s="97">
        <v>9.98395090035421</v>
      </c>
      <c r="L29" s="97" t="s">
        <v>27</v>
      </c>
      <c r="M29" s="97" t="s">
        <v>27</v>
      </c>
      <c r="N29" s="97" t="s">
        <v>27</v>
      </c>
      <c r="O29" s="112" t="s">
        <v>27</v>
      </c>
      <c r="P29" s="99"/>
      <c r="Q29" s="99"/>
    </row>
    <row r="30" spans="1:17" ht="15.75">
      <c r="A30" s="131"/>
      <c r="B30" s="128"/>
      <c r="C30" s="97"/>
      <c r="D30" s="97"/>
      <c r="E30" s="128"/>
      <c r="F30" s="97"/>
      <c r="G30" s="128"/>
      <c r="H30" s="128"/>
      <c r="I30" s="104"/>
      <c r="J30" s="103"/>
      <c r="K30" s="104"/>
      <c r="L30" s="104"/>
      <c r="M30" s="104"/>
      <c r="N30" s="104"/>
      <c r="O30" s="105"/>
      <c r="P30" s="99"/>
      <c r="Q30" s="99"/>
    </row>
    <row r="31" spans="1:17" ht="15.75">
      <c r="A31" s="131"/>
      <c r="B31" s="128"/>
      <c r="C31" s="97"/>
      <c r="D31" s="97"/>
      <c r="E31" s="128"/>
      <c r="F31" s="97"/>
      <c r="G31" s="128"/>
      <c r="H31" s="128"/>
      <c r="I31" s="104"/>
      <c r="J31" s="103"/>
      <c r="K31" s="104"/>
      <c r="L31" s="104"/>
      <c r="M31" s="104"/>
      <c r="N31" s="104"/>
      <c r="O31" s="105"/>
      <c r="P31" s="99"/>
      <c r="Q31" s="99"/>
    </row>
    <row r="32" spans="1:17" ht="15.75">
      <c r="A32" s="131" t="s">
        <v>99</v>
      </c>
      <c r="B32" s="128" t="s">
        <v>100</v>
      </c>
      <c r="C32" s="128"/>
      <c r="D32" s="128"/>
      <c r="E32" s="128"/>
      <c r="F32" s="128"/>
      <c r="G32" s="134"/>
      <c r="H32" s="134"/>
      <c r="I32" s="104"/>
      <c r="J32" s="103"/>
      <c r="K32" s="104"/>
      <c r="L32" s="104"/>
      <c r="M32" s="104"/>
      <c r="N32" s="104"/>
      <c r="O32" s="105"/>
      <c r="P32" s="99"/>
      <c r="Q32" s="99"/>
    </row>
    <row r="33" spans="1:15" ht="15.75">
      <c r="A33" s="131"/>
      <c r="B33" s="108" t="s">
        <v>101</v>
      </c>
      <c r="C33" s="107">
        <v>0.6926049696498567</v>
      </c>
      <c r="D33" s="107">
        <v>0.21320173295438324</v>
      </c>
      <c r="E33" s="107">
        <v>1.6465301321346408</v>
      </c>
      <c r="F33" s="107">
        <v>0.1745848713036541</v>
      </c>
      <c r="G33" s="107">
        <v>0.22130487381365402</v>
      </c>
      <c r="H33" s="107">
        <v>0.29754083314001667</v>
      </c>
      <c r="I33" s="107">
        <v>0.25161881032816447</v>
      </c>
      <c r="J33" s="107">
        <v>0.17081749525934217</v>
      </c>
      <c r="K33" s="107">
        <v>1.306321578005394</v>
      </c>
      <c r="L33" s="185">
        <v>0.12761238971984118</v>
      </c>
      <c r="M33" s="107">
        <v>0.5135683476266817</v>
      </c>
      <c r="N33" s="107">
        <v>0.3496278879594108</v>
      </c>
      <c r="O33" s="107">
        <v>0.23074430003626356</v>
      </c>
    </row>
    <row r="34" spans="1:15" ht="15.75">
      <c r="A34" s="131"/>
      <c r="B34" s="128"/>
      <c r="C34" s="144"/>
      <c r="D34" s="144"/>
      <c r="E34" s="144"/>
      <c r="F34" s="144"/>
      <c r="G34" s="144"/>
      <c r="H34" s="144"/>
      <c r="I34" s="144"/>
      <c r="J34" s="144"/>
      <c r="K34" s="144"/>
      <c r="L34" s="144"/>
      <c r="M34" s="144"/>
      <c r="N34" s="144"/>
      <c r="O34" s="144"/>
    </row>
    <row r="35" spans="1:15" ht="15.75">
      <c r="A35" s="131"/>
      <c r="B35" s="108" t="s">
        <v>102</v>
      </c>
      <c r="C35" s="185">
        <v>0.08823176724857726</v>
      </c>
      <c r="D35" s="121" t="s">
        <v>143</v>
      </c>
      <c r="E35" s="185">
        <v>0.023641656063002423</v>
      </c>
      <c r="F35" s="107">
        <v>0.01</v>
      </c>
      <c r="G35" s="121" t="s">
        <v>143</v>
      </c>
      <c r="H35" s="121" t="s">
        <v>143</v>
      </c>
      <c r="I35" s="185">
        <v>0</v>
      </c>
      <c r="J35" s="202" t="s">
        <v>144</v>
      </c>
      <c r="K35" s="202" t="s">
        <v>144</v>
      </c>
      <c r="L35" s="202" t="s">
        <v>143</v>
      </c>
      <c r="M35" s="185">
        <v>0</v>
      </c>
      <c r="N35" s="185">
        <v>0</v>
      </c>
      <c r="O35" s="185">
        <v>0</v>
      </c>
    </row>
    <row r="36" spans="1:15" ht="15.75">
      <c r="A36" s="131"/>
      <c r="B36" s="108" t="s">
        <v>103</v>
      </c>
      <c r="C36" s="106"/>
      <c r="D36" s="106"/>
      <c r="E36" s="106"/>
      <c r="F36" s="106"/>
      <c r="G36" s="106"/>
      <c r="H36" s="106"/>
      <c r="I36" s="106"/>
      <c r="J36" s="106"/>
      <c r="K36" s="106"/>
      <c r="L36" s="106"/>
      <c r="M36" s="106"/>
      <c r="N36" s="106"/>
      <c r="O36" s="106"/>
    </row>
    <row r="37" spans="1:15" ht="15.75">
      <c r="A37" s="131"/>
      <c r="B37" s="108" t="s">
        <v>104</v>
      </c>
      <c r="C37" s="107">
        <v>-0.07708851724929361</v>
      </c>
      <c r="D37" s="121">
        <v>0.020691585358516167</v>
      </c>
      <c r="E37" s="107">
        <v>-1.1116132017669627</v>
      </c>
      <c r="F37" s="107">
        <v>0.16606193884309306</v>
      </c>
      <c r="G37" s="121" t="s">
        <v>144</v>
      </c>
      <c r="H37" s="121">
        <v>0.007812718008881506</v>
      </c>
      <c r="I37" s="107">
        <v>-0.07507985569221856</v>
      </c>
      <c r="J37" s="107">
        <v>1.6437794682694633</v>
      </c>
      <c r="K37" s="107">
        <v>-1.6394999514611568</v>
      </c>
      <c r="L37" s="202" t="s">
        <v>144</v>
      </c>
      <c r="M37" s="107">
        <v>-0.20616022217694116</v>
      </c>
      <c r="N37" s="107">
        <v>0.013376187421557882</v>
      </c>
      <c r="O37" s="107">
        <v>-0.44650369704021814</v>
      </c>
    </row>
    <row r="38" spans="1:15" ht="15.75">
      <c r="A38" s="131"/>
      <c r="B38" s="108" t="s">
        <v>105</v>
      </c>
      <c r="C38" s="107"/>
      <c r="D38" s="107"/>
      <c r="E38" s="107"/>
      <c r="F38" s="107"/>
      <c r="G38" s="107"/>
      <c r="H38" s="107"/>
      <c r="I38" s="107"/>
      <c r="J38" s="107"/>
      <c r="K38" s="107"/>
      <c r="L38" s="107"/>
      <c r="M38" s="107"/>
      <c r="N38" s="107"/>
      <c r="O38" s="107"/>
    </row>
    <row r="39" spans="1:15" ht="15.75">
      <c r="A39" s="131"/>
      <c r="B39" s="108" t="s">
        <v>106</v>
      </c>
      <c r="C39" s="97" t="s">
        <v>27</v>
      </c>
      <c r="D39" s="97" t="s">
        <v>27</v>
      </c>
      <c r="E39" s="97" t="s">
        <v>27</v>
      </c>
      <c r="F39" s="97" t="s">
        <v>27</v>
      </c>
      <c r="G39" s="97" t="s">
        <v>27</v>
      </c>
      <c r="H39" s="97" t="s">
        <v>27</v>
      </c>
      <c r="I39" s="97" t="s">
        <v>27</v>
      </c>
      <c r="J39" s="97" t="s">
        <v>27</v>
      </c>
      <c r="K39" s="97" t="s">
        <v>27</v>
      </c>
      <c r="L39" s="97" t="s">
        <v>27</v>
      </c>
      <c r="M39" s="97" t="s">
        <v>27</v>
      </c>
      <c r="N39" s="97" t="s">
        <v>27</v>
      </c>
      <c r="O39" s="97" t="s">
        <v>27</v>
      </c>
    </row>
    <row r="40" spans="1:15" ht="15.75">
      <c r="A40" s="131"/>
      <c r="B40" s="108" t="s">
        <v>107</v>
      </c>
      <c r="C40" s="104"/>
      <c r="D40" s="104"/>
      <c r="E40" s="104"/>
      <c r="F40" s="104"/>
      <c r="G40" s="96"/>
      <c r="H40" s="96"/>
      <c r="I40" s="137"/>
      <c r="J40" s="96"/>
      <c r="K40" s="137"/>
      <c r="L40" s="137"/>
      <c r="M40" s="137"/>
      <c r="N40" s="137"/>
      <c r="O40" s="138"/>
    </row>
    <row r="41" spans="1:15" ht="15.75">
      <c r="A41" s="131"/>
      <c r="B41" s="108"/>
      <c r="C41" s="108"/>
      <c r="D41" s="108"/>
      <c r="E41" s="108"/>
      <c r="F41" s="108"/>
      <c r="G41" s="96"/>
      <c r="H41" s="96"/>
      <c r="I41" s="139"/>
      <c r="J41" s="96"/>
      <c r="K41" s="139"/>
      <c r="L41" s="139"/>
      <c r="M41" s="139"/>
      <c r="N41" s="139"/>
      <c r="O41" s="140"/>
    </row>
    <row r="42" spans="1:15" ht="15.75">
      <c r="A42" s="131"/>
      <c r="B42" s="128"/>
      <c r="C42" s="128"/>
      <c r="D42" s="128"/>
      <c r="E42" s="128"/>
      <c r="F42" s="128"/>
      <c r="G42" s="134"/>
      <c r="H42" s="134"/>
      <c r="I42" s="139"/>
      <c r="J42" s="134"/>
      <c r="K42" s="139"/>
      <c r="L42" s="139"/>
      <c r="M42" s="139"/>
      <c r="N42" s="139"/>
      <c r="O42" s="140"/>
    </row>
    <row r="43" spans="1:15" ht="15.75">
      <c r="A43" s="131" t="s">
        <v>108</v>
      </c>
      <c r="B43" s="108" t="s">
        <v>109</v>
      </c>
      <c r="C43" s="107">
        <v>0.09788857610546377</v>
      </c>
      <c r="D43" s="107">
        <v>0.03015037061567298</v>
      </c>
      <c r="E43" s="107">
        <v>0.3164710909852041</v>
      </c>
      <c r="F43" s="107">
        <v>0.028226472279190406</v>
      </c>
      <c r="G43" s="107">
        <v>0.025939961338445533</v>
      </c>
      <c r="H43" s="107">
        <v>0.03487315842133451</v>
      </c>
      <c r="I43" s="107">
        <v>0.20536605743341732</v>
      </c>
      <c r="J43" s="107">
        <v>0.0933580466514803</v>
      </c>
      <c r="K43" s="107">
        <v>0.2716600990820846</v>
      </c>
      <c r="L43" s="107">
        <v>0.01574875323361859</v>
      </c>
      <c r="M43" s="107">
        <v>0.19630297935318292</v>
      </c>
      <c r="N43" s="107">
        <v>0.12181696251691138</v>
      </c>
      <c r="O43" s="107">
        <v>0.1629476825588249</v>
      </c>
    </row>
    <row r="44" spans="1:15" ht="15.75">
      <c r="A44" s="131"/>
      <c r="B44" s="102" t="s">
        <v>110</v>
      </c>
      <c r="C44" s="113"/>
      <c r="D44" s="113"/>
      <c r="E44" s="113"/>
      <c r="F44" s="113"/>
      <c r="G44" s="113"/>
      <c r="H44" s="113"/>
      <c r="I44" s="113"/>
      <c r="J44" s="113"/>
      <c r="K44" s="113"/>
      <c r="L44" s="113"/>
      <c r="M44" s="113"/>
      <c r="N44" s="113"/>
      <c r="O44" s="113"/>
    </row>
    <row r="45" spans="1:15" ht="15.75">
      <c r="A45" s="131"/>
      <c r="B45" s="108"/>
      <c r="C45" s="108"/>
      <c r="D45" s="108"/>
      <c r="E45" s="108"/>
      <c r="F45" s="108"/>
      <c r="G45" s="108"/>
      <c r="H45" s="96"/>
      <c r="I45" s="108"/>
      <c r="J45" s="96"/>
      <c r="K45" s="108"/>
      <c r="L45" s="108"/>
      <c r="M45" s="108"/>
      <c r="N45" s="108"/>
      <c r="O45" s="108"/>
    </row>
    <row r="46" spans="1:15" ht="15.75">
      <c r="A46" s="131"/>
      <c r="B46" s="128"/>
      <c r="C46" s="128"/>
      <c r="D46" s="128"/>
      <c r="E46" s="128"/>
      <c r="F46" s="128"/>
      <c r="G46" s="128"/>
      <c r="H46" s="134"/>
      <c r="I46" s="128"/>
      <c r="J46" s="134"/>
      <c r="K46" s="128"/>
      <c r="L46" s="128"/>
      <c r="M46" s="128"/>
      <c r="N46" s="128"/>
      <c r="O46" s="128"/>
    </row>
    <row r="47" spans="1:15" ht="15.75">
      <c r="A47" s="131" t="s">
        <v>111</v>
      </c>
      <c r="B47" s="108" t="s">
        <v>145</v>
      </c>
      <c r="C47" s="107">
        <f>-C43+SUM(C33:C37)</f>
        <v>0.6058596435436767</v>
      </c>
      <c r="D47" s="107">
        <f aca="true" t="shared" si="0" ref="D47:O47">-D43+SUM(D33:D37)</f>
        <v>0.20374294769722645</v>
      </c>
      <c r="E47" s="107">
        <f t="shared" si="0"/>
        <v>0.24208749544547647</v>
      </c>
      <c r="F47" s="107">
        <f t="shared" si="0"/>
        <v>0.32242033786755675</v>
      </c>
      <c r="G47" s="107">
        <f t="shared" si="0"/>
        <v>0.19536491247520849</v>
      </c>
      <c r="H47" s="107">
        <f t="shared" si="0"/>
        <v>0.27048039272756363</v>
      </c>
      <c r="I47" s="107">
        <f t="shared" si="0"/>
        <v>-0.028827102797471416</v>
      </c>
      <c r="J47" s="107">
        <f t="shared" si="0"/>
        <v>1.7212389168773252</v>
      </c>
      <c r="K47" s="107">
        <f t="shared" si="0"/>
        <v>-0.6048384725378473</v>
      </c>
      <c r="L47" s="107">
        <f t="shared" si="0"/>
        <v>0.11186363648622259</v>
      </c>
      <c r="M47" s="107">
        <f t="shared" si="0"/>
        <v>0.11110514609655758</v>
      </c>
      <c r="N47" s="107">
        <f t="shared" si="0"/>
        <v>0.2411871128640573</v>
      </c>
      <c r="O47" s="107">
        <f t="shared" si="0"/>
        <v>-0.3787070795627795</v>
      </c>
    </row>
    <row r="48" spans="1:15" ht="15.75">
      <c r="A48" s="131"/>
      <c r="B48" s="102"/>
      <c r="C48" s="102"/>
      <c r="D48" s="102"/>
      <c r="E48" s="102"/>
      <c r="F48" s="102"/>
      <c r="G48" s="102"/>
      <c r="H48" s="203"/>
      <c r="I48" s="102"/>
      <c r="J48" s="203"/>
      <c r="K48" s="102"/>
      <c r="L48" s="102"/>
      <c r="M48" s="102"/>
      <c r="N48" s="102"/>
      <c r="O48" s="102"/>
    </row>
    <row r="49" spans="1:15" ht="15.75">
      <c r="A49" s="131"/>
      <c r="B49" s="129"/>
      <c r="C49" s="109"/>
      <c r="D49" s="109"/>
      <c r="E49" s="109"/>
      <c r="F49" s="109"/>
      <c r="G49" s="109"/>
      <c r="H49" s="136"/>
      <c r="I49" s="109"/>
      <c r="J49" s="136"/>
      <c r="K49" s="109"/>
      <c r="L49" s="109"/>
      <c r="M49" s="109"/>
      <c r="N49" s="109"/>
      <c r="O49" s="109"/>
    </row>
    <row r="50" spans="1:15" ht="15.75">
      <c r="A50" s="131" t="s">
        <v>112</v>
      </c>
      <c r="B50" s="108" t="s">
        <v>113</v>
      </c>
      <c r="C50" s="107">
        <v>-0.2099743287690408</v>
      </c>
      <c r="D50" s="107">
        <v>0.046062112432982534</v>
      </c>
      <c r="E50" s="107">
        <v>-0.652874674575197</v>
      </c>
      <c r="F50" s="107">
        <v>0.11333969106834707</v>
      </c>
      <c r="G50" s="121" t="s">
        <v>143</v>
      </c>
      <c r="H50" s="107">
        <v>0.011931049982555479</v>
      </c>
      <c r="I50" s="107">
        <v>-0.08119824057350573</v>
      </c>
      <c r="J50" s="107">
        <v>1.7825224663129007</v>
      </c>
      <c r="K50" s="107">
        <v>-0.2370533885698176</v>
      </c>
      <c r="L50" s="121" t="s">
        <v>144</v>
      </c>
      <c r="M50" s="107">
        <v>0.04555011922674589</v>
      </c>
      <c r="N50" s="107">
        <v>0.010684954757195405</v>
      </c>
      <c r="O50" s="107">
        <v>0.9004587287251437</v>
      </c>
    </row>
    <row r="51" spans="1:15" ht="15.75">
      <c r="A51" s="131"/>
      <c r="B51" s="102" t="s">
        <v>114</v>
      </c>
      <c r="C51" s="106"/>
      <c r="D51" s="106"/>
      <c r="E51" s="106"/>
      <c r="F51" s="106"/>
      <c r="G51" s="106"/>
      <c r="H51" s="106"/>
      <c r="I51" s="106"/>
      <c r="J51" s="106"/>
      <c r="K51" s="106"/>
      <c r="L51" s="106"/>
      <c r="M51" s="106"/>
      <c r="N51" s="106"/>
      <c r="O51" s="106"/>
    </row>
    <row r="52" spans="1:15" ht="15.75">
      <c r="A52" s="131"/>
      <c r="B52" s="102"/>
      <c r="C52" s="100"/>
      <c r="D52" s="100"/>
      <c r="E52" s="100"/>
      <c r="F52" s="100"/>
      <c r="G52" s="86"/>
      <c r="H52" s="86"/>
      <c r="I52" s="139"/>
      <c r="J52" s="86"/>
      <c r="K52" s="139"/>
      <c r="L52" s="139"/>
      <c r="M52" s="139"/>
      <c r="N52" s="139"/>
      <c r="O52" s="140"/>
    </row>
    <row r="53" spans="1:15" ht="15.75">
      <c r="A53" s="131" t="s">
        <v>28</v>
      </c>
      <c r="B53" s="108" t="s">
        <v>115</v>
      </c>
      <c r="C53" s="100"/>
      <c r="D53" s="100"/>
      <c r="E53" s="100"/>
      <c r="F53" s="100"/>
      <c r="G53" s="96"/>
      <c r="H53" s="96"/>
      <c r="I53" s="139"/>
      <c r="J53" s="96"/>
      <c r="K53" s="139"/>
      <c r="L53" s="139"/>
      <c r="M53" s="139"/>
      <c r="N53" s="139"/>
      <c r="O53" s="140"/>
    </row>
    <row r="54" spans="1:15" ht="15.75">
      <c r="A54" s="131"/>
      <c r="B54" s="108" t="s">
        <v>116</v>
      </c>
      <c r="C54" s="114"/>
      <c r="D54" s="114"/>
      <c r="E54" s="114"/>
      <c r="F54" s="114"/>
      <c r="G54" s="93"/>
      <c r="H54" s="93"/>
      <c r="I54" s="115"/>
      <c r="J54" s="93"/>
      <c r="K54" s="115"/>
      <c r="L54" s="115"/>
      <c r="M54" s="115"/>
      <c r="N54" s="115"/>
      <c r="O54" s="116"/>
    </row>
    <row r="55" spans="1:15" s="216" customFormat="1" ht="15.75">
      <c r="A55" s="131"/>
      <c r="B55" s="102" t="s">
        <v>86</v>
      </c>
      <c r="C55" s="97">
        <v>10.9946</v>
      </c>
      <c r="D55" s="97">
        <v>10.5012</v>
      </c>
      <c r="E55" s="97" t="s">
        <v>164</v>
      </c>
      <c r="F55" s="97" t="s">
        <v>160</v>
      </c>
      <c r="G55" s="97">
        <v>10.8595</v>
      </c>
      <c r="H55" s="97">
        <v>10.3856</v>
      </c>
      <c r="I55" s="181" t="s">
        <v>156</v>
      </c>
      <c r="J55" s="110" t="s">
        <v>149</v>
      </c>
      <c r="K55" s="97" t="s">
        <v>183</v>
      </c>
      <c r="L55" s="97">
        <v>10.4375</v>
      </c>
      <c r="M55" s="97" t="s">
        <v>175</v>
      </c>
      <c r="N55" s="97" t="s">
        <v>180</v>
      </c>
      <c r="O55" s="181" t="s">
        <v>157</v>
      </c>
    </row>
    <row r="56" spans="1:15" s="216" customFormat="1" ht="15.75">
      <c r="A56" s="131"/>
      <c r="B56" s="102" t="s">
        <v>30</v>
      </c>
      <c r="C56" s="97" t="s">
        <v>27</v>
      </c>
      <c r="D56" s="97" t="s">
        <v>27</v>
      </c>
      <c r="E56" s="97" t="s">
        <v>27</v>
      </c>
      <c r="F56" s="97" t="s">
        <v>27</v>
      </c>
      <c r="G56" s="97">
        <v>10.3096999999999</v>
      </c>
      <c r="H56" s="97">
        <v>10.2936999999999</v>
      </c>
      <c r="I56" s="181" t="s">
        <v>27</v>
      </c>
      <c r="J56" s="97" t="s">
        <v>27</v>
      </c>
      <c r="K56" s="97" t="s">
        <v>27</v>
      </c>
      <c r="L56" s="97" t="s">
        <v>27</v>
      </c>
      <c r="M56" s="97" t="s">
        <v>27</v>
      </c>
      <c r="N56" s="97" t="s">
        <v>27</v>
      </c>
      <c r="O56" s="181" t="s">
        <v>27</v>
      </c>
    </row>
    <row r="57" spans="1:15" s="216" customFormat="1" ht="15.75">
      <c r="A57" s="131"/>
      <c r="B57" s="102" t="s">
        <v>32</v>
      </c>
      <c r="C57" s="97">
        <v>10.2935</v>
      </c>
      <c r="D57" s="97">
        <v>10.2664</v>
      </c>
      <c r="E57" s="97" t="s">
        <v>27</v>
      </c>
      <c r="F57" s="97" t="s">
        <v>27</v>
      </c>
      <c r="G57" s="97">
        <v>10.1385</v>
      </c>
      <c r="H57" s="97">
        <v>10.1354</v>
      </c>
      <c r="I57" s="181" t="s">
        <v>27</v>
      </c>
      <c r="J57" s="97" t="s">
        <v>27</v>
      </c>
      <c r="K57" s="97" t="s">
        <v>27</v>
      </c>
      <c r="L57" s="97">
        <v>10.2415</v>
      </c>
      <c r="M57" s="97" t="s">
        <v>27</v>
      </c>
      <c r="N57" s="97" t="s">
        <v>27</v>
      </c>
      <c r="O57" s="181" t="s">
        <v>27</v>
      </c>
    </row>
    <row r="58" spans="1:15" s="216" customFormat="1" ht="15.75">
      <c r="A58" s="131"/>
      <c r="B58" s="102" t="s">
        <v>87</v>
      </c>
      <c r="C58" s="97">
        <v>10.2784999999999</v>
      </c>
      <c r="D58" s="97">
        <v>10.2715999999999</v>
      </c>
      <c r="E58" s="97" t="s">
        <v>165</v>
      </c>
      <c r="F58" s="97" t="s">
        <v>161</v>
      </c>
      <c r="G58" s="97">
        <v>10.1691</v>
      </c>
      <c r="H58" s="97">
        <v>10.1823</v>
      </c>
      <c r="I58" s="181" t="s">
        <v>27</v>
      </c>
      <c r="J58" s="97" t="s">
        <v>27</v>
      </c>
      <c r="K58" s="97" t="s">
        <v>183</v>
      </c>
      <c r="L58" s="97">
        <v>10.2399</v>
      </c>
      <c r="M58" s="97" t="s">
        <v>175</v>
      </c>
      <c r="N58" s="97" t="s">
        <v>179</v>
      </c>
      <c r="O58" s="181" t="s">
        <v>27</v>
      </c>
    </row>
    <row r="59" spans="1:15" ht="15.75">
      <c r="A59" s="131"/>
      <c r="B59" s="102" t="s">
        <v>88</v>
      </c>
      <c r="C59" s="179" t="s">
        <v>27</v>
      </c>
      <c r="D59" s="179" t="s">
        <v>27</v>
      </c>
      <c r="E59" s="97" t="s">
        <v>166</v>
      </c>
      <c r="F59" s="97" t="s">
        <v>162</v>
      </c>
      <c r="G59" s="179" t="s">
        <v>27</v>
      </c>
      <c r="H59" s="97" t="s">
        <v>27</v>
      </c>
      <c r="I59" s="182" t="s">
        <v>27</v>
      </c>
      <c r="J59" s="179" t="s">
        <v>27</v>
      </c>
      <c r="K59" s="97" t="s">
        <v>183</v>
      </c>
      <c r="L59" s="179" t="s">
        <v>27</v>
      </c>
      <c r="M59" s="97" t="s">
        <v>175</v>
      </c>
      <c r="N59" s="97" t="s">
        <v>180</v>
      </c>
      <c r="O59" s="182" t="s">
        <v>27</v>
      </c>
    </row>
    <row r="60" spans="1:15" ht="15.75">
      <c r="A60" s="131"/>
      <c r="B60" s="102" t="s">
        <v>85</v>
      </c>
      <c r="C60" s="179" t="s">
        <v>27</v>
      </c>
      <c r="D60" s="179" t="s">
        <v>27</v>
      </c>
      <c r="E60" s="97" t="s">
        <v>167</v>
      </c>
      <c r="F60" s="97" t="s">
        <v>160</v>
      </c>
      <c r="G60" s="179" t="s">
        <v>27</v>
      </c>
      <c r="H60" s="97" t="s">
        <v>27</v>
      </c>
      <c r="I60" s="182" t="s">
        <v>27</v>
      </c>
      <c r="J60" s="179" t="s">
        <v>27</v>
      </c>
      <c r="K60" s="97" t="s">
        <v>183</v>
      </c>
      <c r="L60" s="179" t="s">
        <v>27</v>
      </c>
      <c r="M60" s="97" t="s">
        <v>175</v>
      </c>
      <c r="N60" s="97" t="s">
        <v>180</v>
      </c>
      <c r="O60" s="182" t="s">
        <v>27</v>
      </c>
    </row>
    <row r="61" spans="1:15" ht="15.75">
      <c r="A61" s="131"/>
      <c r="B61" s="128" t="s">
        <v>7</v>
      </c>
      <c r="C61" s="179" t="s">
        <v>27</v>
      </c>
      <c r="D61" s="179" t="s">
        <v>27</v>
      </c>
      <c r="E61" s="179" t="s">
        <v>27</v>
      </c>
      <c r="F61" s="97" t="s">
        <v>27</v>
      </c>
      <c r="G61" s="179" t="s">
        <v>27</v>
      </c>
      <c r="H61" s="97" t="s">
        <v>27</v>
      </c>
      <c r="I61" s="181" t="s">
        <v>155</v>
      </c>
      <c r="J61" s="110" t="s">
        <v>150</v>
      </c>
      <c r="K61" s="179" t="s">
        <v>27</v>
      </c>
      <c r="L61" s="179" t="s">
        <v>27</v>
      </c>
      <c r="M61" s="179" t="s">
        <v>27</v>
      </c>
      <c r="N61" s="179" t="s">
        <v>27</v>
      </c>
      <c r="O61" s="181" t="s">
        <v>157</v>
      </c>
    </row>
    <row r="62" spans="1:15" ht="15.75">
      <c r="A62" s="131"/>
      <c r="B62" s="102" t="s">
        <v>82</v>
      </c>
      <c r="C62" s="179" t="s">
        <v>27</v>
      </c>
      <c r="D62" s="179" t="s">
        <v>27</v>
      </c>
      <c r="E62" s="97">
        <v>11.3065</v>
      </c>
      <c r="F62" s="97">
        <v>10.8879</v>
      </c>
      <c r="G62" s="97">
        <v>10.1209</v>
      </c>
      <c r="H62" s="97" t="s">
        <v>27</v>
      </c>
      <c r="I62" s="182" t="s">
        <v>27</v>
      </c>
      <c r="J62" s="179" t="s">
        <v>27</v>
      </c>
      <c r="K62" s="97">
        <v>10.2380999999999</v>
      </c>
      <c r="L62" s="179" t="s">
        <v>27</v>
      </c>
      <c r="M62" s="179" t="s">
        <v>27</v>
      </c>
      <c r="N62" s="179" t="s">
        <v>27</v>
      </c>
      <c r="O62" s="182" t="s">
        <v>27</v>
      </c>
    </row>
    <row r="63" spans="1:17" ht="15.75">
      <c r="A63" s="131"/>
      <c r="B63" s="102" t="s">
        <v>89</v>
      </c>
      <c r="C63" s="179" t="s">
        <v>27</v>
      </c>
      <c r="D63" s="179" t="s">
        <v>27</v>
      </c>
      <c r="E63" s="179" t="s">
        <v>27</v>
      </c>
      <c r="F63" s="97" t="s">
        <v>27</v>
      </c>
      <c r="G63" s="97">
        <v>10.0283</v>
      </c>
      <c r="H63" s="97" t="s">
        <v>27</v>
      </c>
      <c r="I63" s="182" t="s">
        <v>27</v>
      </c>
      <c r="J63" s="179" t="s">
        <v>27</v>
      </c>
      <c r="K63" s="179" t="s">
        <v>27</v>
      </c>
      <c r="L63" s="179" t="s">
        <v>27</v>
      </c>
      <c r="M63" s="179" t="s">
        <v>27</v>
      </c>
      <c r="N63" s="179" t="s">
        <v>27</v>
      </c>
      <c r="O63" s="179" t="s">
        <v>27</v>
      </c>
      <c r="P63" s="99"/>
      <c r="Q63" s="99"/>
    </row>
    <row r="64" spans="1:17" ht="15.75">
      <c r="A64" s="131"/>
      <c r="B64" s="102" t="s">
        <v>128</v>
      </c>
      <c r="C64" s="179" t="s">
        <v>27</v>
      </c>
      <c r="D64" s="179" t="s">
        <v>27</v>
      </c>
      <c r="E64" s="179" t="s">
        <v>27</v>
      </c>
      <c r="F64" s="97" t="s">
        <v>27</v>
      </c>
      <c r="G64" s="97">
        <v>10.0259</v>
      </c>
      <c r="H64" s="97" t="s">
        <v>27</v>
      </c>
      <c r="I64" s="182" t="s">
        <v>27</v>
      </c>
      <c r="J64" s="179" t="s">
        <v>27</v>
      </c>
      <c r="K64" s="179" t="s">
        <v>27</v>
      </c>
      <c r="L64" s="179" t="s">
        <v>27</v>
      </c>
      <c r="M64" s="179" t="s">
        <v>27</v>
      </c>
      <c r="N64" s="179" t="s">
        <v>27</v>
      </c>
      <c r="O64" s="179" t="s">
        <v>27</v>
      </c>
      <c r="P64" s="99"/>
      <c r="Q64" s="99"/>
    </row>
    <row r="65" spans="1:15" ht="15.75">
      <c r="A65" s="131"/>
      <c r="B65" s="102" t="s">
        <v>83</v>
      </c>
      <c r="C65" s="179" t="s">
        <v>27</v>
      </c>
      <c r="D65" s="179" t="s">
        <v>27</v>
      </c>
      <c r="E65" s="97">
        <v>10.5968</v>
      </c>
      <c r="F65" s="97">
        <v>10.636</v>
      </c>
      <c r="G65" s="97">
        <v>10.0467</v>
      </c>
      <c r="H65" s="97" t="s">
        <v>27</v>
      </c>
      <c r="I65" s="182" t="s">
        <v>27</v>
      </c>
      <c r="J65" s="179" t="s">
        <v>27</v>
      </c>
      <c r="K65" s="97">
        <v>10.2380999999999</v>
      </c>
      <c r="L65" s="179" t="s">
        <v>27</v>
      </c>
      <c r="M65" s="179" t="s">
        <v>27</v>
      </c>
      <c r="N65" s="179" t="s">
        <v>27</v>
      </c>
      <c r="O65" s="179" t="s">
        <v>27</v>
      </c>
    </row>
    <row r="66" spans="1:15" ht="15.75">
      <c r="A66" s="131"/>
      <c r="B66" s="102" t="s">
        <v>84</v>
      </c>
      <c r="C66" s="179" t="s">
        <v>27</v>
      </c>
      <c r="D66" s="179" t="s">
        <v>27</v>
      </c>
      <c r="E66" s="97">
        <v>10.6012</v>
      </c>
      <c r="F66" s="97">
        <v>10.7111</v>
      </c>
      <c r="G66" s="179" t="s">
        <v>27</v>
      </c>
      <c r="H66" s="97" t="s">
        <v>27</v>
      </c>
      <c r="I66" s="182" t="s">
        <v>27</v>
      </c>
      <c r="J66" s="179" t="s">
        <v>27</v>
      </c>
      <c r="K66" s="97">
        <v>10.2380999999999</v>
      </c>
      <c r="L66" s="179" t="s">
        <v>27</v>
      </c>
      <c r="M66" s="179" t="s">
        <v>27</v>
      </c>
      <c r="N66" s="179" t="s">
        <v>27</v>
      </c>
      <c r="O66" s="179" t="s">
        <v>27</v>
      </c>
    </row>
    <row r="67" spans="1:15" ht="15.75">
      <c r="A67" s="131"/>
      <c r="B67" s="102" t="s">
        <v>81</v>
      </c>
      <c r="C67" s="179" t="s">
        <v>27</v>
      </c>
      <c r="D67" s="179" t="s">
        <v>27</v>
      </c>
      <c r="E67" s="97">
        <v>10.5093</v>
      </c>
      <c r="F67" s="97">
        <v>10.8879</v>
      </c>
      <c r="G67" s="179" t="s">
        <v>27</v>
      </c>
      <c r="H67" s="97" t="s">
        <v>27</v>
      </c>
      <c r="I67" s="182" t="s">
        <v>27</v>
      </c>
      <c r="J67" s="179" t="s">
        <v>27</v>
      </c>
      <c r="K67" s="97">
        <v>10.2380999999999</v>
      </c>
      <c r="L67" s="179" t="s">
        <v>27</v>
      </c>
      <c r="M67" s="179" t="s">
        <v>27</v>
      </c>
      <c r="N67" s="179" t="s">
        <v>27</v>
      </c>
      <c r="O67" s="179" t="s">
        <v>27</v>
      </c>
    </row>
    <row r="68" spans="1:15" ht="15.75">
      <c r="A68" s="131"/>
      <c r="B68" s="108"/>
      <c r="C68" s="127"/>
      <c r="D68" s="127"/>
      <c r="E68" s="127"/>
      <c r="F68" s="127"/>
      <c r="G68" s="127"/>
      <c r="H68" s="93"/>
      <c r="I68" s="127"/>
      <c r="J68" s="93"/>
      <c r="K68" s="127"/>
      <c r="L68" s="127"/>
      <c r="M68" s="127"/>
      <c r="N68" s="127"/>
      <c r="O68" s="141"/>
    </row>
    <row r="69" spans="1:15" ht="15.75">
      <c r="A69" s="131"/>
      <c r="B69" s="108" t="s">
        <v>117</v>
      </c>
      <c r="C69" s="100"/>
      <c r="D69" s="100"/>
      <c r="E69" s="100"/>
      <c r="F69" s="100"/>
      <c r="G69" s="100"/>
      <c r="H69" s="93"/>
      <c r="I69" s="100"/>
      <c r="J69" s="93"/>
      <c r="K69" s="100"/>
      <c r="L69" s="100"/>
      <c r="M69" s="100"/>
      <c r="N69" s="100"/>
      <c r="O69" s="117"/>
    </row>
    <row r="70" spans="1:15" ht="15.75">
      <c r="A70" s="131"/>
      <c r="B70" s="102" t="s">
        <v>86</v>
      </c>
      <c r="C70" s="97">
        <v>10.7838999999999</v>
      </c>
      <c r="D70" s="97">
        <v>10.0686</v>
      </c>
      <c r="E70" s="97" t="s">
        <v>168</v>
      </c>
      <c r="F70" s="97" t="s">
        <v>159</v>
      </c>
      <c r="G70" s="97">
        <v>10.6242</v>
      </c>
      <c r="H70" s="97">
        <v>10.1128</v>
      </c>
      <c r="I70" s="181" t="s">
        <v>154</v>
      </c>
      <c r="J70" s="110" t="s">
        <v>148</v>
      </c>
      <c r="K70" s="97" t="s">
        <v>182</v>
      </c>
      <c r="L70" s="97">
        <v>10.2030999999999</v>
      </c>
      <c r="M70" s="97" t="s">
        <v>176</v>
      </c>
      <c r="N70" s="97" t="s">
        <v>178</v>
      </c>
      <c r="O70" s="181" t="s">
        <v>158</v>
      </c>
    </row>
    <row r="71" spans="1:15" ht="15.75">
      <c r="A71" s="131"/>
      <c r="B71" s="102" t="s">
        <v>30</v>
      </c>
      <c r="C71" s="179" t="s">
        <v>27</v>
      </c>
      <c r="D71" s="179" t="s">
        <v>27</v>
      </c>
      <c r="E71" s="179" t="s">
        <v>27</v>
      </c>
      <c r="F71" s="97" t="s">
        <v>27</v>
      </c>
      <c r="G71" s="97">
        <v>10.2936999999999</v>
      </c>
      <c r="H71" s="97">
        <v>10.2921999999999</v>
      </c>
      <c r="I71" s="182" t="s">
        <v>27</v>
      </c>
      <c r="J71" s="179" t="s">
        <v>27</v>
      </c>
      <c r="K71" s="179" t="s">
        <v>27</v>
      </c>
      <c r="L71" s="179" t="s">
        <v>27</v>
      </c>
      <c r="M71" s="179" t="s">
        <v>27</v>
      </c>
      <c r="N71" s="179" t="s">
        <v>27</v>
      </c>
      <c r="O71" s="182" t="s">
        <v>27</v>
      </c>
    </row>
    <row r="72" spans="1:15" ht="15.75">
      <c r="A72" s="131"/>
      <c r="B72" s="102" t="s">
        <v>32</v>
      </c>
      <c r="C72" s="97">
        <v>10.1983</v>
      </c>
      <c r="D72" s="97">
        <v>10.0658999999999</v>
      </c>
      <c r="E72" s="179" t="s">
        <v>27</v>
      </c>
      <c r="F72" s="97" t="s">
        <v>27</v>
      </c>
      <c r="G72" s="97">
        <v>10.1003</v>
      </c>
      <c r="H72" s="97">
        <v>10.1128</v>
      </c>
      <c r="I72" s="182" t="s">
        <v>27</v>
      </c>
      <c r="J72" s="179" t="s">
        <v>27</v>
      </c>
      <c r="K72" s="179" t="s">
        <v>27</v>
      </c>
      <c r="L72" s="97">
        <v>10.148</v>
      </c>
      <c r="M72" s="179" t="s">
        <v>27</v>
      </c>
      <c r="N72" s="179" t="s">
        <v>27</v>
      </c>
      <c r="O72" s="182" t="s">
        <v>27</v>
      </c>
    </row>
    <row r="73" spans="1:15" ht="15.75">
      <c r="A73" s="131"/>
      <c r="B73" s="102" t="s">
        <v>87</v>
      </c>
      <c r="C73" s="97">
        <v>10.157</v>
      </c>
      <c r="D73" s="97">
        <v>10.0686</v>
      </c>
      <c r="E73" s="97" t="s">
        <v>169</v>
      </c>
      <c r="F73" s="97" t="s">
        <v>159</v>
      </c>
      <c r="G73" s="97">
        <v>10.1201</v>
      </c>
      <c r="H73" s="97">
        <v>10.1128</v>
      </c>
      <c r="I73" s="182" t="s">
        <v>27</v>
      </c>
      <c r="J73" s="179" t="s">
        <v>27</v>
      </c>
      <c r="K73" s="97" t="s">
        <v>182</v>
      </c>
      <c r="L73" s="97">
        <v>10.1629</v>
      </c>
      <c r="M73" s="97" t="s">
        <v>181</v>
      </c>
      <c r="N73" s="97" t="s">
        <v>177</v>
      </c>
      <c r="O73" s="182" t="s">
        <v>27</v>
      </c>
    </row>
    <row r="74" spans="1:15" ht="15.75">
      <c r="A74" s="131"/>
      <c r="B74" s="102" t="s">
        <v>88</v>
      </c>
      <c r="C74" s="179" t="s">
        <v>27</v>
      </c>
      <c r="D74" s="179" t="s">
        <v>27</v>
      </c>
      <c r="E74" s="97" t="s">
        <v>169</v>
      </c>
      <c r="F74" s="97" t="s">
        <v>159</v>
      </c>
      <c r="G74" s="179" t="s">
        <v>27</v>
      </c>
      <c r="H74" s="97" t="s">
        <v>27</v>
      </c>
      <c r="I74" s="182" t="s">
        <v>27</v>
      </c>
      <c r="J74" s="179" t="s">
        <v>27</v>
      </c>
      <c r="K74" s="97" t="s">
        <v>182</v>
      </c>
      <c r="L74" s="179" t="s">
        <v>27</v>
      </c>
      <c r="M74" s="97" t="s">
        <v>176</v>
      </c>
      <c r="N74" s="97" t="s">
        <v>178</v>
      </c>
      <c r="O74" s="182" t="s">
        <v>27</v>
      </c>
    </row>
    <row r="75" spans="1:15" ht="15.75">
      <c r="A75" s="131"/>
      <c r="B75" s="102" t="s">
        <v>85</v>
      </c>
      <c r="C75" s="179" t="s">
        <v>27</v>
      </c>
      <c r="D75" s="179" t="s">
        <v>27</v>
      </c>
      <c r="E75" s="97" t="s">
        <v>170</v>
      </c>
      <c r="F75" s="97" t="s">
        <v>159</v>
      </c>
      <c r="G75" s="179" t="s">
        <v>27</v>
      </c>
      <c r="H75" s="97" t="s">
        <v>27</v>
      </c>
      <c r="I75" s="182" t="s">
        <v>27</v>
      </c>
      <c r="J75" s="179" t="s">
        <v>27</v>
      </c>
      <c r="K75" s="97" t="s">
        <v>182</v>
      </c>
      <c r="L75" s="179" t="s">
        <v>27</v>
      </c>
      <c r="M75" s="97" t="s">
        <v>176</v>
      </c>
      <c r="N75" s="97" t="s">
        <v>178</v>
      </c>
      <c r="O75" s="182" t="s">
        <v>27</v>
      </c>
    </row>
    <row r="76" spans="1:15" ht="15.75">
      <c r="A76" s="131"/>
      <c r="B76" s="128" t="s">
        <v>7</v>
      </c>
      <c r="C76" s="179" t="s">
        <v>27</v>
      </c>
      <c r="D76" s="179" t="s">
        <v>27</v>
      </c>
      <c r="E76" s="179" t="s">
        <v>27</v>
      </c>
      <c r="F76" s="97" t="s">
        <v>27</v>
      </c>
      <c r="G76" s="179" t="s">
        <v>27</v>
      </c>
      <c r="H76" s="97" t="s">
        <v>27</v>
      </c>
      <c r="I76" s="181" t="s">
        <v>153</v>
      </c>
      <c r="J76" s="110" t="s">
        <v>148</v>
      </c>
      <c r="K76" s="179" t="s">
        <v>27</v>
      </c>
      <c r="L76" s="179" t="s">
        <v>27</v>
      </c>
      <c r="M76" s="179" t="s">
        <v>27</v>
      </c>
      <c r="N76" s="179" t="s">
        <v>27</v>
      </c>
      <c r="O76" s="181" t="s">
        <v>158</v>
      </c>
    </row>
    <row r="77" spans="1:15" ht="15.75">
      <c r="A77" s="131"/>
      <c r="B77" s="102" t="s">
        <v>82</v>
      </c>
      <c r="C77" s="179" t="s">
        <v>27</v>
      </c>
      <c r="D77" s="179" t="s">
        <v>27</v>
      </c>
      <c r="E77" s="97">
        <v>10.9635</v>
      </c>
      <c r="F77" s="97">
        <v>9.9639</v>
      </c>
      <c r="G77" s="97">
        <v>10</v>
      </c>
      <c r="H77" s="97" t="s">
        <v>27</v>
      </c>
      <c r="I77" s="182" t="s">
        <v>27</v>
      </c>
      <c r="J77" s="179" t="s">
        <v>27</v>
      </c>
      <c r="K77" s="97">
        <v>9.85369999999999</v>
      </c>
      <c r="L77" s="179" t="s">
        <v>27</v>
      </c>
      <c r="M77" s="179" t="s">
        <v>27</v>
      </c>
      <c r="N77" s="179" t="s">
        <v>27</v>
      </c>
      <c r="O77" s="182" t="s">
        <v>27</v>
      </c>
    </row>
    <row r="78" spans="1:17" ht="15.75">
      <c r="A78" s="131"/>
      <c r="B78" s="102" t="s">
        <v>89</v>
      </c>
      <c r="C78" s="179" t="s">
        <v>27</v>
      </c>
      <c r="D78" s="179" t="s">
        <v>27</v>
      </c>
      <c r="E78" s="179" t="s">
        <v>27</v>
      </c>
      <c r="F78" s="97" t="s">
        <v>27</v>
      </c>
      <c r="G78" s="97">
        <v>10</v>
      </c>
      <c r="H78" s="97" t="s">
        <v>27</v>
      </c>
      <c r="I78" s="182" t="s">
        <v>27</v>
      </c>
      <c r="J78" s="179" t="s">
        <v>27</v>
      </c>
      <c r="K78" s="179" t="s">
        <v>27</v>
      </c>
      <c r="L78" s="179" t="s">
        <v>27</v>
      </c>
      <c r="M78" s="179" t="s">
        <v>27</v>
      </c>
      <c r="N78" s="179" t="s">
        <v>27</v>
      </c>
      <c r="O78" s="182" t="s">
        <v>27</v>
      </c>
      <c r="P78" s="99"/>
      <c r="Q78" s="99"/>
    </row>
    <row r="79" spans="1:17" ht="15.75">
      <c r="A79" s="131"/>
      <c r="B79" s="102" t="s">
        <v>128</v>
      </c>
      <c r="C79" s="179" t="s">
        <v>27</v>
      </c>
      <c r="D79" s="179" t="s">
        <v>27</v>
      </c>
      <c r="E79" s="179" t="s">
        <v>27</v>
      </c>
      <c r="F79" s="97" t="s">
        <v>27</v>
      </c>
      <c r="G79" s="97">
        <v>10</v>
      </c>
      <c r="H79" s="97" t="s">
        <v>27</v>
      </c>
      <c r="I79" s="182" t="s">
        <v>27</v>
      </c>
      <c r="J79" s="179" t="s">
        <v>27</v>
      </c>
      <c r="K79" s="179" t="s">
        <v>27</v>
      </c>
      <c r="L79" s="179" t="s">
        <v>27</v>
      </c>
      <c r="M79" s="179" t="s">
        <v>27</v>
      </c>
      <c r="N79" s="179" t="s">
        <v>27</v>
      </c>
      <c r="O79" s="182" t="s">
        <v>27</v>
      </c>
      <c r="P79" s="99"/>
      <c r="Q79" s="99"/>
    </row>
    <row r="80" spans="1:15" ht="15.75">
      <c r="A80" s="131"/>
      <c r="B80" s="102" t="s">
        <v>83</v>
      </c>
      <c r="C80" s="179" t="s">
        <v>27</v>
      </c>
      <c r="D80" s="179" t="s">
        <v>27</v>
      </c>
      <c r="E80" s="97">
        <v>10.0667</v>
      </c>
      <c r="F80" s="97">
        <v>9.9639</v>
      </c>
      <c r="G80" s="97">
        <v>10</v>
      </c>
      <c r="H80" s="97" t="s">
        <v>27</v>
      </c>
      <c r="I80" s="182" t="s">
        <v>27</v>
      </c>
      <c r="J80" s="179" t="s">
        <v>27</v>
      </c>
      <c r="K80" s="97">
        <v>9.85369999999999</v>
      </c>
      <c r="L80" s="179" t="s">
        <v>27</v>
      </c>
      <c r="M80" s="179" t="s">
        <v>27</v>
      </c>
      <c r="N80" s="179" t="s">
        <v>27</v>
      </c>
      <c r="O80" s="182" t="s">
        <v>27</v>
      </c>
    </row>
    <row r="81" spans="1:15" ht="15.75">
      <c r="A81" s="131"/>
      <c r="B81" s="102" t="s">
        <v>84</v>
      </c>
      <c r="C81" s="179" t="s">
        <v>27</v>
      </c>
      <c r="D81" s="179" t="s">
        <v>27</v>
      </c>
      <c r="E81" s="97">
        <v>10.1104</v>
      </c>
      <c r="F81" s="97">
        <v>9.9639</v>
      </c>
      <c r="G81" s="179" t="s">
        <v>27</v>
      </c>
      <c r="H81" s="97" t="s">
        <v>27</v>
      </c>
      <c r="I81" s="182" t="s">
        <v>27</v>
      </c>
      <c r="J81" s="179" t="s">
        <v>27</v>
      </c>
      <c r="K81" s="97">
        <v>9.85369999999999</v>
      </c>
      <c r="L81" s="179" t="s">
        <v>27</v>
      </c>
      <c r="M81" s="179" t="s">
        <v>27</v>
      </c>
      <c r="N81" s="179" t="s">
        <v>27</v>
      </c>
      <c r="O81" s="182" t="s">
        <v>27</v>
      </c>
    </row>
    <row r="82" spans="1:15" ht="15.75">
      <c r="A82" s="131"/>
      <c r="B82" s="102" t="s">
        <v>81</v>
      </c>
      <c r="C82" s="179" t="s">
        <v>27</v>
      </c>
      <c r="D82" s="179" t="s">
        <v>27</v>
      </c>
      <c r="E82" s="97">
        <v>10.1913</v>
      </c>
      <c r="F82" s="97">
        <v>9.9639</v>
      </c>
      <c r="G82" s="179" t="s">
        <v>27</v>
      </c>
      <c r="H82" s="97" t="s">
        <v>27</v>
      </c>
      <c r="I82" s="182" t="s">
        <v>27</v>
      </c>
      <c r="J82" s="179" t="s">
        <v>27</v>
      </c>
      <c r="K82" s="97">
        <v>9.85369999999999</v>
      </c>
      <c r="L82" s="179" t="s">
        <v>27</v>
      </c>
      <c r="M82" s="179" t="s">
        <v>27</v>
      </c>
      <c r="N82" s="179" t="s">
        <v>27</v>
      </c>
      <c r="O82" s="182" t="s">
        <v>27</v>
      </c>
    </row>
    <row r="83" spans="1:15" ht="15.75">
      <c r="A83" s="131"/>
      <c r="B83" s="108"/>
      <c r="C83" s="100"/>
      <c r="D83" s="100"/>
      <c r="E83" s="100"/>
      <c r="F83" s="100"/>
      <c r="G83" s="100"/>
      <c r="H83" s="96"/>
      <c r="I83" s="100"/>
      <c r="J83" s="96"/>
      <c r="K83" s="100"/>
      <c r="L83" s="100"/>
      <c r="M83" s="100"/>
      <c r="N83" s="100"/>
      <c r="O83" s="117"/>
    </row>
    <row r="84" spans="1:15" ht="15.75">
      <c r="A84" s="131" t="s">
        <v>118</v>
      </c>
      <c r="B84" s="102" t="s">
        <v>119</v>
      </c>
      <c r="C84" s="100"/>
      <c r="D84" s="100"/>
      <c r="E84" s="100"/>
      <c r="F84" s="100"/>
      <c r="G84" s="100"/>
      <c r="H84" s="96"/>
      <c r="I84" s="100"/>
      <c r="J84" s="96"/>
      <c r="K84" s="100"/>
      <c r="L84" s="100"/>
      <c r="M84" s="100"/>
      <c r="N84" s="100"/>
      <c r="O84" s="117"/>
    </row>
    <row r="85" spans="1:15" ht="15.75">
      <c r="A85" s="131"/>
      <c r="B85" s="108" t="s">
        <v>116</v>
      </c>
      <c r="C85" s="100"/>
      <c r="D85" s="100"/>
      <c r="E85" s="100"/>
      <c r="F85" s="100"/>
      <c r="G85" s="100"/>
      <c r="H85" s="100"/>
      <c r="I85" s="100"/>
      <c r="J85" s="100"/>
      <c r="K85" s="100"/>
      <c r="L85" s="100"/>
      <c r="M85" s="100"/>
      <c r="N85" s="100"/>
      <c r="O85" s="117"/>
    </row>
    <row r="86" spans="1:15" ht="15.75">
      <c r="A86" s="131"/>
      <c r="B86" s="102" t="s">
        <v>86</v>
      </c>
      <c r="C86" s="97">
        <v>10.9946</v>
      </c>
      <c r="D86" s="97">
        <v>10.5012</v>
      </c>
      <c r="E86" s="97" t="s">
        <v>164</v>
      </c>
      <c r="F86" s="97" t="s">
        <v>160</v>
      </c>
      <c r="G86" s="97">
        <v>10.8595</v>
      </c>
      <c r="H86" s="97">
        <v>10.3856</v>
      </c>
      <c r="I86" s="181" t="s">
        <v>156</v>
      </c>
      <c r="J86" s="97" t="s">
        <v>149</v>
      </c>
      <c r="K86" s="97" t="s">
        <v>183</v>
      </c>
      <c r="L86" s="97">
        <v>10.4375</v>
      </c>
      <c r="M86" s="97" t="s">
        <v>175</v>
      </c>
      <c r="N86" s="97" t="s">
        <v>180</v>
      </c>
      <c r="O86" s="111" t="s">
        <v>157</v>
      </c>
    </row>
    <row r="87" spans="1:15" ht="15.75">
      <c r="A87" s="131"/>
      <c r="B87" s="102" t="s">
        <v>30</v>
      </c>
      <c r="C87" s="179" t="s">
        <v>27</v>
      </c>
      <c r="D87" s="179" t="s">
        <v>27</v>
      </c>
      <c r="E87" s="179" t="s">
        <v>27</v>
      </c>
      <c r="F87" s="97" t="s">
        <v>27</v>
      </c>
      <c r="G87" s="97">
        <v>10.3096999999999</v>
      </c>
      <c r="H87" s="97">
        <v>10.2936999999999</v>
      </c>
      <c r="I87" s="182" t="s">
        <v>27</v>
      </c>
      <c r="J87" s="179" t="s">
        <v>27</v>
      </c>
      <c r="K87" s="179" t="s">
        <v>27</v>
      </c>
      <c r="L87" s="179" t="s">
        <v>27</v>
      </c>
      <c r="M87" s="179" t="s">
        <v>27</v>
      </c>
      <c r="N87" s="179" t="s">
        <v>27</v>
      </c>
      <c r="O87" s="183" t="s">
        <v>27</v>
      </c>
    </row>
    <row r="88" spans="1:15" ht="15.75">
      <c r="A88" s="131"/>
      <c r="B88" s="102" t="s">
        <v>32</v>
      </c>
      <c r="C88" s="97">
        <v>10.2935</v>
      </c>
      <c r="D88" s="97">
        <v>10.2664</v>
      </c>
      <c r="E88" s="179" t="s">
        <v>27</v>
      </c>
      <c r="F88" s="97" t="s">
        <v>27</v>
      </c>
      <c r="G88" s="97">
        <v>10.1385</v>
      </c>
      <c r="H88" s="97">
        <v>10.1354</v>
      </c>
      <c r="I88" s="182" t="s">
        <v>27</v>
      </c>
      <c r="J88" s="179" t="s">
        <v>27</v>
      </c>
      <c r="K88" s="179" t="s">
        <v>27</v>
      </c>
      <c r="L88" s="97">
        <v>10.2415</v>
      </c>
      <c r="M88" s="179" t="s">
        <v>27</v>
      </c>
      <c r="N88" s="179" t="s">
        <v>27</v>
      </c>
      <c r="O88" s="183" t="s">
        <v>27</v>
      </c>
    </row>
    <row r="89" spans="1:15" ht="15.75">
      <c r="A89" s="131"/>
      <c r="B89" s="102" t="s">
        <v>87</v>
      </c>
      <c r="C89" s="97">
        <v>10.2784999999999</v>
      </c>
      <c r="D89" s="97">
        <v>10.2715999999999</v>
      </c>
      <c r="E89" s="97" t="s">
        <v>165</v>
      </c>
      <c r="F89" s="97" t="s">
        <v>161</v>
      </c>
      <c r="G89" s="97">
        <v>10.1691</v>
      </c>
      <c r="H89" s="97">
        <v>10.1823</v>
      </c>
      <c r="I89" s="182" t="s">
        <v>27</v>
      </c>
      <c r="J89" s="179" t="s">
        <v>27</v>
      </c>
      <c r="K89" s="97" t="s">
        <v>183</v>
      </c>
      <c r="L89" s="97">
        <v>10.2399</v>
      </c>
      <c r="M89" s="97" t="s">
        <v>175</v>
      </c>
      <c r="N89" s="97" t="s">
        <v>179</v>
      </c>
      <c r="O89" s="183" t="s">
        <v>27</v>
      </c>
    </row>
    <row r="90" spans="1:15" ht="15.75">
      <c r="A90" s="131"/>
      <c r="B90" s="102" t="s">
        <v>88</v>
      </c>
      <c r="C90" s="179" t="s">
        <v>27</v>
      </c>
      <c r="D90" s="179" t="s">
        <v>27</v>
      </c>
      <c r="E90" s="97" t="s">
        <v>166</v>
      </c>
      <c r="F90" s="97" t="s">
        <v>162</v>
      </c>
      <c r="G90" s="179" t="s">
        <v>27</v>
      </c>
      <c r="H90" s="97" t="s">
        <v>27</v>
      </c>
      <c r="I90" s="182" t="s">
        <v>27</v>
      </c>
      <c r="J90" s="179" t="s">
        <v>27</v>
      </c>
      <c r="K90" s="97" t="s">
        <v>183</v>
      </c>
      <c r="L90" s="179" t="s">
        <v>27</v>
      </c>
      <c r="M90" s="97" t="s">
        <v>175</v>
      </c>
      <c r="N90" s="97" t="s">
        <v>180</v>
      </c>
      <c r="O90" s="183" t="s">
        <v>27</v>
      </c>
    </row>
    <row r="91" spans="1:15" ht="15.75">
      <c r="A91" s="131"/>
      <c r="B91" s="102" t="s">
        <v>85</v>
      </c>
      <c r="C91" s="179" t="s">
        <v>27</v>
      </c>
      <c r="D91" s="179" t="s">
        <v>27</v>
      </c>
      <c r="E91" s="97" t="s">
        <v>167</v>
      </c>
      <c r="F91" s="97" t="s">
        <v>160</v>
      </c>
      <c r="G91" s="179" t="s">
        <v>27</v>
      </c>
      <c r="H91" s="97" t="s">
        <v>27</v>
      </c>
      <c r="I91" s="182" t="s">
        <v>27</v>
      </c>
      <c r="J91" s="179" t="s">
        <v>27</v>
      </c>
      <c r="K91" s="97" t="s">
        <v>183</v>
      </c>
      <c r="L91" s="179" t="s">
        <v>27</v>
      </c>
      <c r="M91" s="97" t="s">
        <v>175</v>
      </c>
      <c r="N91" s="97" t="s">
        <v>180</v>
      </c>
      <c r="O91" s="183" t="s">
        <v>27</v>
      </c>
    </row>
    <row r="92" spans="1:15" ht="15.75">
      <c r="A92" s="131"/>
      <c r="B92" s="128" t="s">
        <v>7</v>
      </c>
      <c r="C92" s="179" t="s">
        <v>27</v>
      </c>
      <c r="D92" s="179" t="s">
        <v>27</v>
      </c>
      <c r="E92" s="179" t="s">
        <v>27</v>
      </c>
      <c r="F92" s="97" t="s">
        <v>27</v>
      </c>
      <c r="G92" s="179" t="s">
        <v>27</v>
      </c>
      <c r="H92" s="97" t="s">
        <v>27</v>
      </c>
      <c r="I92" s="181" t="s">
        <v>155</v>
      </c>
      <c r="J92" s="97" t="s">
        <v>150</v>
      </c>
      <c r="K92" s="179" t="s">
        <v>27</v>
      </c>
      <c r="L92" s="179" t="s">
        <v>27</v>
      </c>
      <c r="M92" s="179" t="s">
        <v>27</v>
      </c>
      <c r="N92" s="179" t="s">
        <v>27</v>
      </c>
      <c r="O92" s="111" t="s">
        <v>157</v>
      </c>
    </row>
    <row r="93" spans="1:15" ht="15.75">
      <c r="A93" s="131"/>
      <c r="B93" s="102" t="s">
        <v>82</v>
      </c>
      <c r="C93" s="179" t="s">
        <v>27</v>
      </c>
      <c r="D93" s="179" t="s">
        <v>27</v>
      </c>
      <c r="E93" s="97">
        <v>11.3065</v>
      </c>
      <c r="F93" s="97">
        <v>10.8879</v>
      </c>
      <c r="G93" s="97">
        <v>10.1209</v>
      </c>
      <c r="H93" s="97" t="s">
        <v>27</v>
      </c>
      <c r="I93" s="179" t="s">
        <v>27</v>
      </c>
      <c r="J93" s="179" t="s">
        <v>27</v>
      </c>
      <c r="K93" s="97">
        <v>10.2380999999999</v>
      </c>
      <c r="L93" s="179" t="s">
        <v>27</v>
      </c>
      <c r="M93" s="179" t="s">
        <v>27</v>
      </c>
      <c r="N93" s="179" t="s">
        <v>27</v>
      </c>
      <c r="O93" s="183" t="s">
        <v>27</v>
      </c>
    </row>
    <row r="94" spans="1:17" ht="15.75">
      <c r="A94" s="131"/>
      <c r="B94" s="102" t="s">
        <v>89</v>
      </c>
      <c r="C94" s="179" t="s">
        <v>27</v>
      </c>
      <c r="D94" s="179" t="s">
        <v>27</v>
      </c>
      <c r="E94" s="97" t="s">
        <v>27</v>
      </c>
      <c r="F94" s="97" t="s">
        <v>27</v>
      </c>
      <c r="G94" s="97">
        <v>10.0283</v>
      </c>
      <c r="H94" s="97" t="s">
        <v>27</v>
      </c>
      <c r="I94" s="179" t="s">
        <v>27</v>
      </c>
      <c r="J94" s="179" t="s">
        <v>27</v>
      </c>
      <c r="K94" s="97" t="s">
        <v>27</v>
      </c>
      <c r="L94" s="97" t="s">
        <v>27</v>
      </c>
      <c r="M94" s="97" t="s">
        <v>27</v>
      </c>
      <c r="N94" s="97" t="s">
        <v>27</v>
      </c>
      <c r="O94" s="111" t="s">
        <v>27</v>
      </c>
      <c r="P94" s="99"/>
      <c r="Q94" s="99"/>
    </row>
    <row r="95" spans="1:17" ht="15.75">
      <c r="A95" s="131"/>
      <c r="B95" s="102" t="s">
        <v>128</v>
      </c>
      <c r="C95" s="179" t="s">
        <v>27</v>
      </c>
      <c r="D95" s="179" t="s">
        <v>27</v>
      </c>
      <c r="E95" s="97" t="s">
        <v>27</v>
      </c>
      <c r="F95" s="97" t="s">
        <v>27</v>
      </c>
      <c r="G95" s="97">
        <v>10.0259</v>
      </c>
      <c r="H95" s="97" t="s">
        <v>27</v>
      </c>
      <c r="I95" s="179" t="s">
        <v>27</v>
      </c>
      <c r="J95" s="179" t="s">
        <v>27</v>
      </c>
      <c r="K95" s="97" t="s">
        <v>27</v>
      </c>
      <c r="L95" s="97" t="s">
        <v>27</v>
      </c>
      <c r="M95" s="97" t="s">
        <v>27</v>
      </c>
      <c r="N95" s="97" t="s">
        <v>27</v>
      </c>
      <c r="O95" s="111" t="s">
        <v>27</v>
      </c>
      <c r="P95" s="99"/>
      <c r="Q95" s="99"/>
    </row>
    <row r="96" spans="1:15" ht="15.75">
      <c r="A96" s="131"/>
      <c r="B96" s="102" t="s">
        <v>83</v>
      </c>
      <c r="C96" s="179" t="s">
        <v>27</v>
      </c>
      <c r="D96" s="179" t="s">
        <v>27</v>
      </c>
      <c r="E96" s="97">
        <v>10.5968</v>
      </c>
      <c r="F96" s="97">
        <v>10.636</v>
      </c>
      <c r="G96" s="97">
        <v>10.0467</v>
      </c>
      <c r="H96" s="97" t="s">
        <v>27</v>
      </c>
      <c r="I96" s="179" t="s">
        <v>27</v>
      </c>
      <c r="J96" s="179" t="s">
        <v>27</v>
      </c>
      <c r="K96" s="97">
        <v>10.2380999999999</v>
      </c>
      <c r="L96" s="179" t="s">
        <v>27</v>
      </c>
      <c r="M96" s="179" t="s">
        <v>27</v>
      </c>
      <c r="N96" s="179" t="s">
        <v>27</v>
      </c>
      <c r="O96" s="183" t="s">
        <v>27</v>
      </c>
    </row>
    <row r="97" spans="1:15" ht="15.75">
      <c r="A97" s="131"/>
      <c r="B97" s="102" t="s">
        <v>84</v>
      </c>
      <c r="C97" s="179" t="s">
        <v>27</v>
      </c>
      <c r="D97" s="179" t="s">
        <v>27</v>
      </c>
      <c r="E97" s="97">
        <v>10.6012</v>
      </c>
      <c r="F97" s="97">
        <v>10.7111</v>
      </c>
      <c r="G97" s="179" t="s">
        <v>27</v>
      </c>
      <c r="H97" s="97" t="s">
        <v>27</v>
      </c>
      <c r="I97" s="179" t="s">
        <v>27</v>
      </c>
      <c r="J97" s="179" t="s">
        <v>27</v>
      </c>
      <c r="K97" s="97">
        <v>10.2380999999999</v>
      </c>
      <c r="L97" s="179" t="s">
        <v>27</v>
      </c>
      <c r="M97" s="179" t="s">
        <v>27</v>
      </c>
      <c r="N97" s="179" t="s">
        <v>27</v>
      </c>
      <c r="O97" s="183" t="s">
        <v>27</v>
      </c>
    </row>
    <row r="98" spans="1:15" ht="15.75">
      <c r="A98" s="131"/>
      <c r="B98" s="102" t="s">
        <v>81</v>
      </c>
      <c r="C98" s="179" t="s">
        <v>27</v>
      </c>
      <c r="D98" s="179" t="s">
        <v>27</v>
      </c>
      <c r="E98" s="97">
        <v>10.5093</v>
      </c>
      <c r="F98" s="97">
        <v>10.8879</v>
      </c>
      <c r="G98" s="179" t="s">
        <v>27</v>
      </c>
      <c r="H98" s="97" t="s">
        <v>27</v>
      </c>
      <c r="I98" s="179" t="s">
        <v>27</v>
      </c>
      <c r="J98" s="179" t="s">
        <v>27</v>
      </c>
      <c r="K98" s="97">
        <v>10.2380999999999</v>
      </c>
      <c r="L98" s="179" t="s">
        <v>27</v>
      </c>
      <c r="M98" s="179" t="s">
        <v>27</v>
      </c>
      <c r="N98" s="179" t="s">
        <v>27</v>
      </c>
      <c r="O98" s="183" t="s">
        <v>27</v>
      </c>
    </row>
    <row r="99" spans="1:15" ht="15.75">
      <c r="A99" s="131"/>
      <c r="B99" s="102"/>
      <c r="C99" s="100"/>
      <c r="D99" s="100">
        <v>0</v>
      </c>
      <c r="E99" s="100"/>
      <c r="F99" s="100">
        <v>0</v>
      </c>
      <c r="G99" s="100"/>
      <c r="H99" s="100">
        <v>0</v>
      </c>
      <c r="I99" s="100"/>
      <c r="J99" s="100">
        <v>0</v>
      </c>
      <c r="K99" s="100"/>
      <c r="L99" s="100"/>
      <c r="M99" s="100"/>
      <c r="N99" s="100"/>
      <c r="O99" s="117"/>
    </row>
    <row r="100" spans="1:15" ht="15.75">
      <c r="A100" s="131"/>
      <c r="B100" s="108" t="s">
        <v>117</v>
      </c>
      <c r="C100" s="100"/>
      <c r="D100" s="100">
        <v>0</v>
      </c>
      <c r="E100" s="100"/>
      <c r="F100" s="100">
        <v>0</v>
      </c>
      <c r="G100" s="100"/>
      <c r="H100" s="100">
        <v>0</v>
      </c>
      <c r="I100" s="100"/>
      <c r="J100" s="100">
        <v>0</v>
      </c>
      <c r="K100" s="100"/>
      <c r="L100" s="100"/>
      <c r="M100" s="100"/>
      <c r="N100" s="100"/>
      <c r="O100" s="117"/>
    </row>
    <row r="101" spans="1:15" ht="15.75">
      <c r="A101" s="131"/>
      <c r="B101" s="102" t="s">
        <v>86</v>
      </c>
      <c r="C101" s="109">
        <v>10.7838999999999</v>
      </c>
      <c r="D101" s="109">
        <v>10.0686</v>
      </c>
      <c r="E101" s="97" t="s">
        <v>168</v>
      </c>
      <c r="F101" s="97" t="s">
        <v>159</v>
      </c>
      <c r="G101" s="109">
        <v>10.6242</v>
      </c>
      <c r="H101" s="109">
        <v>10.1128</v>
      </c>
      <c r="I101" s="181" t="s">
        <v>154</v>
      </c>
      <c r="J101" s="110" t="s">
        <v>148</v>
      </c>
      <c r="K101" s="97" t="s">
        <v>182</v>
      </c>
      <c r="L101" s="109">
        <v>10.2030999999999</v>
      </c>
      <c r="M101" s="97" t="s">
        <v>176</v>
      </c>
      <c r="N101" s="97" t="s">
        <v>178</v>
      </c>
      <c r="O101" s="111" t="s">
        <v>158</v>
      </c>
    </row>
    <row r="102" spans="1:15" ht="15.75">
      <c r="A102" s="131"/>
      <c r="B102" s="102" t="s">
        <v>30</v>
      </c>
      <c r="C102" s="179" t="s">
        <v>27</v>
      </c>
      <c r="D102" s="179" t="s">
        <v>27</v>
      </c>
      <c r="E102" s="179" t="s">
        <v>27</v>
      </c>
      <c r="F102" s="110" t="s">
        <v>27</v>
      </c>
      <c r="G102" s="110">
        <v>10.2936999999999</v>
      </c>
      <c r="H102" s="110">
        <v>10.2921999999999</v>
      </c>
      <c r="I102" s="182" t="s">
        <v>27</v>
      </c>
      <c r="J102" s="179" t="s">
        <v>27</v>
      </c>
      <c r="K102" s="179" t="s">
        <v>27</v>
      </c>
      <c r="L102" s="179" t="s">
        <v>27</v>
      </c>
      <c r="M102" s="179" t="s">
        <v>27</v>
      </c>
      <c r="N102" s="179" t="s">
        <v>27</v>
      </c>
      <c r="O102" s="183" t="s">
        <v>27</v>
      </c>
    </row>
    <row r="103" spans="1:15" ht="15.75">
      <c r="A103" s="131"/>
      <c r="B103" s="102" t="s">
        <v>32</v>
      </c>
      <c r="C103" s="110">
        <v>10.1983</v>
      </c>
      <c r="D103" s="110">
        <v>10.0658999999999</v>
      </c>
      <c r="E103" s="179" t="s">
        <v>27</v>
      </c>
      <c r="F103" s="110" t="s">
        <v>27</v>
      </c>
      <c r="G103" s="110">
        <v>10.1003</v>
      </c>
      <c r="H103" s="110">
        <v>10.1128</v>
      </c>
      <c r="I103" s="182" t="s">
        <v>27</v>
      </c>
      <c r="J103" s="179" t="s">
        <v>27</v>
      </c>
      <c r="K103" s="179" t="s">
        <v>27</v>
      </c>
      <c r="L103" s="110">
        <v>10.148</v>
      </c>
      <c r="M103" s="179" t="s">
        <v>27</v>
      </c>
      <c r="N103" s="179" t="s">
        <v>27</v>
      </c>
      <c r="O103" s="183" t="s">
        <v>27</v>
      </c>
    </row>
    <row r="104" spans="1:15" ht="15.75">
      <c r="A104" s="131"/>
      <c r="B104" s="102" t="s">
        <v>87</v>
      </c>
      <c r="C104" s="110">
        <v>10.157</v>
      </c>
      <c r="D104" s="110">
        <v>10.0686</v>
      </c>
      <c r="E104" s="97" t="s">
        <v>169</v>
      </c>
      <c r="F104" s="97" t="s">
        <v>159</v>
      </c>
      <c r="G104" s="110">
        <v>10.1201</v>
      </c>
      <c r="H104" s="110">
        <v>10.1128</v>
      </c>
      <c r="I104" s="182" t="s">
        <v>27</v>
      </c>
      <c r="J104" s="179" t="s">
        <v>27</v>
      </c>
      <c r="K104" s="97" t="s">
        <v>182</v>
      </c>
      <c r="L104" s="110">
        <v>10.1629</v>
      </c>
      <c r="M104" s="97" t="s">
        <v>181</v>
      </c>
      <c r="N104" s="97" t="s">
        <v>177</v>
      </c>
      <c r="O104" s="183" t="s">
        <v>27</v>
      </c>
    </row>
    <row r="105" spans="1:15" ht="15.75">
      <c r="A105" s="131"/>
      <c r="B105" s="102" t="s">
        <v>88</v>
      </c>
      <c r="C105" s="179" t="s">
        <v>27</v>
      </c>
      <c r="D105" s="179" t="s">
        <v>27</v>
      </c>
      <c r="E105" s="97" t="s">
        <v>171</v>
      </c>
      <c r="F105" s="97" t="s">
        <v>159</v>
      </c>
      <c r="G105" s="179" t="s">
        <v>27</v>
      </c>
      <c r="H105" s="110" t="s">
        <v>27</v>
      </c>
      <c r="I105" s="182" t="s">
        <v>27</v>
      </c>
      <c r="J105" s="179" t="s">
        <v>27</v>
      </c>
      <c r="K105" s="97" t="s">
        <v>182</v>
      </c>
      <c r="L105" s="179" t="s">
        <v>27</v>
      </c>
      <c r="M105" s="97" t="s">
        <v>176</v>
      </c>
      <c r="N105" s="97" t="s">
        <v>178</v>
      </c>
      <c r="O105" s="183" t="s">
        <v>27</v>
      </c>
    </row>
    <row r="106" spans="1:15" ht="15.75">
      <c r="A106" s="131"/>
      <c r="B106" s="102" t="s">
        <v>85</v>
      </c>
      <c r="C106" s="179" t="s">
        <v>27</v>
      </c>
      <c r="D106" s="179" t="s">
        <v>27</v>
      </c>
      <c r="E106" s="97" t="s">
        <v>170</v>
      </c>
      <c r="F106" s="97" t="s">
        <v>159</v>
      </c>
      <c r="G106" s="179" t="s">
        <v>27</v>
      </c>
      <c r="H106" s="110" t="s">
        <v>27</v>
      </c>
      <c r="I106" s="182" t="s">
        <v>27</v>
      </c>
      <c r="J106" s="179" t="s">
        <v>27</v>
      </c>
      <c r="K106" s="97" t="s">
        <v>182</v>
      </c>
      <c r="L106" s="179" t="s">
        <v>27</v>
      </c>
      <c r="M106" s="97" t="s">
        <v>176</v>
      </c>
      <c r="N106" s="97" t="s">
        <v>178</v>
      </c>
      <c r="O106" s="183" t="s">
        <v>27</v>
      </c>
    </row>
    <row r="107" spans="1:15" ht="15.75">
      <c r="A107" s="131"/>
      <c r="B107" s="128" t="s">
        <v>7</v>
      </c>
      <c r="C107" s="179" t="s">
        <v>27</v>
      </c>
      <c r="D107" s="179" t="s">
        <v>27</v>
      </c>
      <c r="E107" s="179" t="s">
        <v>27</v>
      </c>
      <c r="F107" s="110" t="s">
        <v>27</v>
      </c>
      <c r="G107" s="179" t="s">
        <v>27</v>
      </c>
      <c r="H107" s="110" t="s">
        <v>27</v>
      </c>
      <c r="I107" s="181" t="s">
        <v>153</v>
      </c>
      <c r="J107" s="110" t="s">
        <v>148</v>
      </c>
      <c r="K107" s="179" t="s">
        <v>27</v>
      </c>
      <c r="L107" s="179" t="s">
        <v>27</v>
      </c>
      <c r="M107" s="179" t="s">
        <v>27</v>
      </c>
      <c r="N107" s="179" t="s">
        <v>27</v>
      </c>
      <c r="O107" s="111" t="s">
        <v>158</v>
      </c>
    </row>
    <row r="108" spans="1:15" ht="15.75">
      <c r="A108" s="131"/>
      <c r="B108" s="102" t="s">
        <v>82</v>
      </c>
      <c r="C108" s="179" t="s">
        <v>27</v>
      </c>
      <c r="D108" s="179" t="s">
        <v>27</v>
      </c>
      <c r="E108" s="110">
        <v>10.9635</v>
      </c>
      <c r="F108" s="97">
        <v>9.9639</v>
      </c>
      <c r="G108" s="110">
        <v>10</v>
      </c>
      <c r="H108" s="110" t="s">
        <v>27</v>
      </c>
      <c r="I108" s="182" t="s">
        <v>27</v>
      </c>
      <c r="J108" s="179" t="s">
        <v>27</v>
      </c>
      <c r="K108" s="110">
        <v>9.85369999999999</v>
      </c>
      <c r="L108" s="179" t="s">
        <v>27</v>
      </c>
      <c r="M108" s="179" t="s">
        <v>27</v>
      </c>
      <c r="N108" s="179" t="s">
        <v>27</v>
      </c>
      <c r="O108" s="183" t="s">
        <v>27</v>
      </c>
    </row>
    <row r="109" spans="1:17" ht="15.75">
      <c r="A109" s="131"/>
      <c r="B109" s="102" t="s">
        <v>89</v>
      </c>
      <c r="C109" s="179" t="s">
        <v>27</v>
      </c>
      <c r="D109" s="179" t="s">
        <v>27</v>
      </c>
      <c r="E109" s="97" t="s">
        <v>27</v>
      </c>
      <c r="F109" s="110" t="s">
        <v>27</v>
      </c>
      <c r="G109" s="110">
        <v>10</v>
      </c>
      <c r="H109" s="110" t="s">
        <v>27</v>
      </c>
      <c r="I109" s="182" t="s">
        <v>27</v>
      </c>
      <c r="J109" s="179" t="s">
        <v>27</v>
      </c>
      <c r="K109" s="97" t="s">
        <v>27</v>
      </c>
      <c r="L109" s="97" t="s">
        <v>27</v>
      </c>
      <c r="M109" s="97" t="s">
        <v>27</v>
      </c>
      <c r="N109" s="97" t="s">
        <v>27</v>
      </c>
      <c r="O109" s="112" t="s">
        <v>27</v>
      </c>
      <c r="P109" s="99"/>
      <c r="Q109" s="99"/>
    </row>
    <row r="110" spans="1:17" ht="15.75">
      <c r="A110" s="131"/>
      <c r="B110" s="102" t="s">
        <v>128</v>
      </c>
      <c r="C110" s="179" t="s">
        <v>27</v>
      </c>
      <c r="D110" s="179" t="s">
        <v>27</v>
      </c>
      <c r="E110" s="97" t="s">
        <v>27</v>
      </c>
      <c r="F110" s="110" t="s">
        <v>27</v>
      </c>
      <c r="G110" s="110">
        <v>10</v>
      </c>
      <c r="H110" s="110" t="s">
        <v>27</v>
      </c>
      <c r="I110" s="182" t="s">
        <v>27</v>
      </c>
      <c r="J110" s="179" t="s">
        <v>27</v>
      </c>
      <c r="K110" s="97" t="s">
        <v>27</v>
      </c>
      <c r="L110" s="97" t="s">
        <v>27</v>
      </c>
      <c r="M110" s="97" t="s">
        <v>27</v>
      </c>
      <c r="N110" s="97" t="s">
        <v>27</v>
      </c>
      <c r="O110" s="112" t="s">
        <v>27</v>
      </c>
      <c r="P110" s="99"/>
      <c r="Q110" s="99"/>
    </row>
    <row r="111" spans="1:15" ht="15.75">
      <c r="A111" s="131"/>
      <c r="B111" s="102" t="s">
        <v>83</v>
      </c>
      <c r="C111" s="179" t="s">
        <v>27</v>
      </c>
      <c r="D111" s="179" t="s">
        <v>27</v>
      </c>
      <c r="E111" s="110">
        <v>10.0667</v>
      </c>
      <c r="F111" s="97">
        <v>9.9639</v>
      </c>
      <c r="G111" s="110">
        <v>10</v>
      </c>
      <c r="H111" s="110" t="s">
        <v>27</v>
      </c>
      <c r="I111" s="182" t="s">
        <v>27</v>
      </c>
      <c r="J111" s="179" t="s">
        <v>27</v>
      </c>
      <c r="K111" s="110">
        <v>9.85369999999999</v>
      </c>
      <c r="L111" s="179" t="s">
        <v>27</v>
      </c>
      <c r="M111" s="179" t="s">
        <v>27</v>
      </c>
      <c r="N111" s="179" t="s">
        <v>27</v>
      </c>
      <c r="O111" s="180" t="s">
        <v>27</v>
      </c>
    </row>
    <row r="112" spans="1:15" ht="15.75">
      <c r="A112" s="131"/>
      <c r="B112" s="102" t="s">
        <v>84</v>
      </c>
      <c r="C112" s="179" t="s">
        <v>27</v>
      </c>
      <c r="D112" s="179" t="s">
        <v>27</v>
      </c>
      <c r="E112" s="110">
        <v>10.1104</v>
      </c>
      <c r="F112" s="97">
        <v>9.9639</v>
      </c>
      <c r="G112" s="179" t="s">
        <v>27</v>
      </c>
      <c r="H112" s="110" t="s">
        <v>27</v>
      </c>
      <c r="I112" s="182" t="s">
        <v>27</v>
      </c>
      <c r="J112" s="179" t="s">
        <v>27</v>
      </c>
      <c r="K112" s="110">
        <v>9.85369999999999</v>
      </c>
      <c r="L112" s="179" t="s">
        <v>27</v>
      </c>
      <c r="M112" s="179" t="s">
        <v>27</v>
      </c>
      <c r="N112" s="179" t="s">
        <v>27</v>
      </c>
      <c r="O112" s="180" t="s">
        <v>27</v>
      </c>
    </row>
    <row r="113" spans="1:15" ht="15.75">
      <c r="A113" s="131"/>
      <c r="B113" s="102" t="s">
        <v>81</v>
      </c>
      <c r="C113" s="179" t="s">
        <v>27</v>
      </c>
      <c r="D113" s="179" t="s">
        <v>27</v>
      </c>
      <c r="E113" s="110">
        <v>10.1913</v>
      </c>
      <c r="F113" s="97">
        <v>9.9639</v>
      </c>
      <c r="G113" s="179" t="s">
        <v>27</v>
      </c>
      <c r="H113" s="110" t="s">
        <v>27</v>
      </c>
      <c r="I113" s="182" t="s">
        <v>27</v>
      </c>
      <c r="J113" s="179" t="s">
        <v>27</v>
      </c>
      <c r="K113" s="110">
        <v>9.85369999999999</v>
      </c>
      <c r="L113" s="179" t="s">
        <v>27</v>
      </c>
      <c r="M113" s="179" t="s">
        <v>27</v>
      </c>
      <c r="N113" s="179" t="s">
        <v>27</v>
      </c>
      <c r="O113" s="180" t="s">
        <v>27</v>
      </c>
    </row>
    <row r="114" spans="1:15" ht="15.75">
      <c r="A114" s="131"/>
      <c r="B114" s="108"/>
      <c r="C114" s="118"/>
      <c r="D114" s="118"/>
      <c r="E114" s="118"/>
      <c r="F114" s="118"/>
      <c r="G114" s="118"/>
      <c r="H114" s="118"/>
      <c r="I114" s="119"/>
      <c r="J114" s="118"/>
      <c r="K114" s="119"/>
      <c r="L114" s="119"/>
      <c r="M114" s="119"/>
      <c r="N114" s="119"/>
      <c r="O114" s="120"/>
    </row>
    <row r="115" spans="1:15" ht="15.75">
      <c r="A115" s="131"/>
      <c r="B115" s="108"/>
      <c r="C115" s="118"/>
      <c r="D115" s="118"/>
      <c r="E115" s="118"/>
      <c r="F115" s="118"/>
      <c r="G115" s="118"/>
      <c r="H115" s="118"/>
      <c r="I115" s="119"/>
      <c r="J115" s="118"/>
      <c r="K115" s="119"/>
      <c r="L115" s="119"/>
      <c r="M115" s="119"/>
      <c r="N115" s="119"/>
      <c r="O115" s="120"/>
    </row>
    <row r="116" spans="1:15" ht="15.75">
      <c r="A116" s="131" t="s">
        <v>120</v>
      </c>
      <c r="B116" s="108" t="s">
        <v>121</v>
      </c>
      <c r="C116" s="178" t="s">
        <v>27</v>
      </c>
      <c r="D116" s="178" t="s">
        <v>27</v>
      </c>
      <c r="E116" s="178" t="s">
        <v>27</v>
      </c>
      <c r="F116" s="178" t="s">
        <v>27</v>
      </c>
      <c r="G116" s="178" t="s">
        <v>27</v>
      </c>
      <c r="H116" s="178" t="s">
        <v>27</v>
      </c>
      <c r="I116" s="178" t="s">
        <v>27</v>
      </c>
      <c r="J116" s="178" t="s">
        <v>27</v>
      </c>
      <c r="K116" s="178" t="s">
        <v>27</v>
      </c>
      <c r="L116" s="178" t="s">
        <v>27</v>
      </c>
      <c r="M116" s="178" t="s">
        <v>27</v>
      </c>
      <c r="N116" s="178" t="s">
        <v>27</v>
      </c>
      <c r="O116" s="178" t="s">
        <v>27</v>
      </c>
    </row>
    <row r="117" spans="1:15" ht="18.75" hidden="1">
      <c r="A117" s="131"/>
      <c r="B117" s="191" t="s">
        <v>122</v>
      </c>
      <c r="C117" s="122"/>
      <c r="D117" s="122"/>
      <c r="E117" s="122"/>
      <c r="F117" s="122"/>
      <c r="G117" s="121"/>
      <c r="H117" s="121"/>
      <c r="I117" s="142"/>
      <c r="J117" s="121"/>
      <c r="K117" s="142"/>
      <c r="L117" s="142"/>
      <c r="M117" s="142"/>
      <c r="N117" s="142"/>
      <c r="O117" s="143"/>
    </row>
    <row r="118" spans="1:15" ht="18.75" hidden="1">
      <c r="A118" s="131"/>
      <c r="B118" s="190"/>
      <c r="C118" s="108"/>
      <c r="D118" s="108"/>
      <c r="E118" s="108"/>
      <c r="F118" s="108"/>
      <c r="G118" s="121"/>
      <c r="H118" s="121"/>
      <c r="I118" s="142"/>
      <c r="J118" s="121"/>
      <c r="K118" s="142"/>
      <c r="L118" s="142"/>
      <c r="M118" s="142"/>
      <c r="N118" s="142"/>
      <c r="O118" s="143"/>
    </row>
    <row r="119" spans="1:15" ht="18.75" hidden="1">
      <c r="A119" s="131"/>
      <c r="B119" s="190"/>
      <c r="C119" s="108"/>
      <c r="D119" s="108"/>
      <c r="E119" s="108"/>
      <c r="F119" s="108"/>
      <c r="G119" s="121"/>
      <c r="H119" s="121"/>
      <c r="I119" s="123"/>
      <c r="J119" s="121"/>
      <c r="K119" s="123"/>
      <c r="L119" s="123"/>
      <c r="M119" s="123"/>
      <c r="N119" s="123"/>
      <c r="O119" s="124"/>
    </row>
    <row r="120" spans="1:15" ht="18.75" hidden="1">
      <c r="A120" s="126" t="s">
        <v>123</v>
      </c>
      <c r="B120" s="190" t="s">
        <v>124</v>
      </c>
      <c r="C120" s="125"/>
      <c r="D120" s="125"/>
      <c r="E120" s="125"/>
      <c r="F120" s="125"/>
      <c r="G120" s="121"/>
      <c r="H120" s="121"/>
      <c r="I120" s="144">
        <v>0</v>
      </c>
      <c r="J120" s="121"/>
      <c r="K120" s="144">
        <v>0</v>
      </c>
      <c r="L120" s="144">
        <v>0</v>
      </c>
      <c r="M120" s="144">
        <v>0</v>
      </c>
      <c r="N120" s="144">
        <v>0</v>
      </c>
      <c r="O120" s="145">
        <v>0</v>
      </c>
    </row>
    <row r="121" spans="1:15" ht="18.75" hidden="1">
      <c r="A121" s="131"/>
      <c r="B121" s="190" t="s">
        <v>125</v>
      </c>
      <c r="C121" s="108"/>
      <c r="D121" s="108"/>
      <c r="E121" s="108"/>
      <c r="F121" s="108"/>
      <c r="G121" s="144"/>
      <c r="H121" s="144"/>
      <c r="I121" s="128"/>
      <c r="J121" s="144"/>
      <c r="K121" s="128"/>
      <c r="L121" s="128"/>
      <c r="M121" s="128"/>
      <c r="N121" s="128"/>
      <c r="O121" s="131"/>
    </row>
    <row r="122" spans="1:15" ht="18.75" hidden="1">
      <c r="A122" s="131"/>
      <c r="B122" s="190" t="s">
        <v>126</v>
      </c>
      <c r="C122" s="108"/>
      <c r="D122" s="108"/>
      <c r="E122" s="108"/>
      <c r="F122" s="108"/>
      <c r="G122" s="144"/>
      <c r="H122" s="144"/>
      <c r="I122" s="128"/>
      <c r="J122" s="144"/>
      <c r="K122" s="128"/>
      <c r="L122" s="128"/>
      <c r="M122" s="128"/>
      <c r="N122" s="128"/>
      <c r="O122" s="131"/>
    </row>
    <row r="123" spans="3:6" ht="18.75">
      <c r="C123" s="146"/>
      <c r="D123" s="146"/>
      <c r="E123" s="146"/>
      <c r="F123" s="146"/>
    </row>
    <row r="124" spans="1:12" s="17" customFormat="1" ht="18.75">
      <c r="A124" s="160" t="s">
        <v>34</v>
      </c>
      <c r="B124" s="193" t="s">
        <v>163</v>
      </c>
      <c r="C124" s="16"/>
      <c r="D124" s="16"/>
      <c r="E124" s="16"/>
      <c r="F124" s="16"/>
      <c r="G124" s="16"/>
      <c r="H124" s="16"/>
      <c r="I124" s="16"/>
      <c r="J124" s="16"/>
      <c r="K124" s="16"/>
      <c r="L124" s="16"/>
    </row>
    <row r="125" spans="1:12" s="17" customFormat="1" ht="18.75">
      <c r="A125" s="16" t="s">
        <v>33</v>
      </c>
      <c r="B125" s="193" t="s">
        <v>137</v>
      </c>
      <c r="G125" s="71"/>
      <c r="H125" s="71"/>
      <c r="I125" s="71"/>
      <c r="J125" s="71"/>
      <c r="L125" s="71"/>
    </row>
    <row r="126" spans="1:12" s="17" customFormat="1" ht="18.75">
      <c r="A126" s="16" t="s">
        <v>138</v>
      </c>
      <c r="B126" s="212" t="s">
        <v>132</v>
      </c>
      <c r="C126" s="71"/>
      <c r="D126" s="71"/>
      <c r="E126" s="71"/>
      <c r="F126" s="71"/>
      <c r="K126" s="71"/>
      <c r="L126" s="71"/>
    </row>
    <row r="127" spans="1:58" s="17" customFormat="1" ht="18.75">
      <c r="A127" s="16" t="s">
        <v>139</v>
      </c>
      <c r="B127" s="193" t="s">
        <v>172</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row>
    <row r="128" spans="1:58" s="151" customFormat="1" ht="18.75">
      <c r="A128" s="16" t="s">
        <v>140</v>
      </c>
      <c r="B128" s="193" t="s">
        <v>151</v>
      </c>
      <c r="C128" s="150"/>
      <c r="D128" s="150"/>
      <c r="E128" s="150"/>
      <c r="F128" s="150"/>
      <c r="G128" s="150"/>
      <c r="H128" s="150"/>
      <c r="I128" s="147"/>
      <c r="J128" s="147"/>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row>
    <row r="129" spans="1:58" ht="18.75">
      <c r="A129" s="211" t="s">
        <v>147</v>
      </c>
      <c r="B129" s="193" t="s">
        <v>152</v>
      </c>
      <c r="C129" s="146"/>
      <c r="D129" s="146"/>
      <c r="E129" s="146"/>
      <c r="F129" s="146"/>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row>
    <row r="130" spans="1:58" s="17" customFormat="1" ht="18.75">
      <c r="A130" s="16" t="s">
        <v>173</v>
      </c>
      <c r="B130" s="193" t="s">
        <v>174</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row>
    <row r="131" spans="1:14" s="151" customFormat="1" ht="18.75">
      <c r="A131" s="213"/>
      <c r="B131" s="193" t="s">
        <v>127</v>
      </c>
      <c r="C131" s="150"/>
      <c r="D131" s="150"/>
      <c r="E131" s="150"/>
      <c r="F131" s="150"/>
      <c r="G131" s="150"/>
      <c r="H131" s="150"/>
      <c r="I131" s="147"/>
      <c r="J131" s="147"/>
      <c r="K131" s="147"/>
      <c r="L131" s="147"/>
      <c r="M131" s="147"/>
      <c r="N131" s="147"/>
    </row>
    <row r="132" spans="1:14" s="151" customFormat="1" ht="18.75">
      <c r="A132" s="213"/>
      <c r="B132" s="214"/>
      <c r="C132" s="150"/>
      <c r="D132" s="150"/>
      <c r="E132" s="150"/>
      <c r="F132" s="150"/>
      <c r="G132" s="150"/>
      <c r="H132" s="150"/>
      <c r="I132" s="147"/>
      <c r="J132" s="147"/>
      <c r="K132" s="147"/>
      <c r="L132" s="147"/>
      <c r="M132" s="147"/>
      <c r="N132" s="147"/>
    </row>
    <row r="133" spans="2:14" s="151" customFormat="1" ht="18.75">
      <c r="B133" s="194"/>
      <c r="C133" s="147"/>
      <c r="D133" s="147"/>
      <c r="E133" s="147"/>
      <c r="F133" s="147"/>
      <c r="G133" s="147"/>
      <c r="H133" s="147"/>
      <c r="I133" s="147"/>
      <c r="J133" s="147"/>
      <c r="K133" s="147"/>
      <c r="L133" s="147"/>
      <c r="M133" s="147"/>
      <c r="N133" s="147"/>
    </row>
    <row r="134" spans="3:52" ht="18.75">
      <c r="C134" s="147"/>
      <c r="D134" s="147"/>
      <c r="E134" s="147"/>
      <c r="F134" s="147"/>
      <c r="I134" s="147"/>
      <c r="J134" s="147"/>
      <c r="K134" s="147"/>
      <c r="L134" s="147"/>
      <c r="M134" s="147"/>
      <c r="N134" s="147"/>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row>
    <row r="135" spans="3:8" ht="18.75">
      <c r="C135" s="152"/>
      <c r="D135" s="152"/>
      <c r="E135" s="152"/>
      <c r="F135" s="152"/>
      <c r="G135" s="152"/>
      <c r="H135" s="152"/>
    </row>
    <row r="136" spans="3:6" ht="18.75">
      <c r="C136" s="152"/>
      <c r="D136" s="152"/>
      <c r="E136" s="152"/>
      <c r="F136" s="152"/>
    </row>
    <row r="137" spans="3:6" ht="18.75">
      <c r="C137" s="146"/>
      <c r="D137" s="146"/>
      <c r="E137" s="146"/>
      <c r="F137" s="146"/>
    </row>
    <row r="138" spans="3:6" ht="18.75">
      <c r="C138" s="146"/>
      <c r="D138" s="146"/>
      <c r="E138" s="146"/>
      <c r="F138" s="146"/>
    </row>
    <row r="139" spans="2:14" s="151" customFormat="1" ht="18.75">
      <c r="B139" s="194"/>
      <c r="C139" s="147"/>
      <c r="D139" s="147"/>
      <c r="E139" s="147"/>
      <c r="F139" s="147"/>
      <c r="G139" s="147"/>
      <c r="H139" s="147"/>
      <c r="I139" s="147"/>
      <c r="J139" s="147"/>
      <c r="K139" s="147"/>
      <c r="L139" s="147"/>
      <c r="M139" s="147"/>
      <c r="N139" s="147"/>
    </row>
    <row r="140" spans="2:14" s="151" customFormat="1" ht="18.75">
      <c r="B140" s="194"/>
      <c r="C140" s="147"/>
      <c r="D140" s="147"/>
      <c r="E140" s="147"/>
      <c r="F140" s="147"/>
      <c r="G140" s="147"/>
      <c r="H140" s="147"/>
      <c r="I140" s="147"/>
      <c r="J140" s="147"/>
      <c r="K140" s="147"/>
      <c r="L140" s="147"/>
      <c r="M140" s="147"/>
      <c r="N140" s="147"/>
    </row>
    <row r="141" spans="2:14" s="151" customFormat="1" ht="18.75">
      <c r="B141" s="194"/>
      <c r="C141" s="147"/>
      <c r="D141" s="147"/>
      <c r="E141" s="147"/>
      <c r="F141" s="147"/>
      <c r="G141" s="147"/>
      <c r="H141" s="147"/>
      <c r="I141" s="147"/>
      <c r="J141" s="147"/>
      <c r="K141" s="147"/>
      <c r="L141" s="147"/>
      <c r="M141" s="147"/>
      <c r="N141" s="147"/>
    </row>
    <row r="142" spans="2:14" s="151" customFormat="1" ht="18.75">
      <c r="B142" s="194"/>
      <c r="C142" s="147"/>
      <c r="D142" s="147"/>
      <c r="E142" s="147"/>
      <c r="F142" s="147"/>
      <c r="G142" s="147"/>
      <c r="H142" s="147"/>
      <c r="I142" s="147"/>
      <c r="J142" s="147"/>
      <c r="K142" s="147"/>
      <c r="L142" s="147"/>
      <c r="M142" s="147"/>
      <c r="N142" s="147"/>
    </row>
    <row r="143" spans="2:14" s="151" customFormat="1" ht="18.75">
      <c r="B143" s="194"/>
      <c r="C143" s="147"/>
      <c r="D143" s="147"/>
      <c r="E143" s="147"/>
      <c r="F143" s="147"/>
      <c r="G143" s="147"/>
      <c r="H143" s="147"/>
      <c r="I143" s="147"/>
      <c r="J143" s="147"/>
      <c r="K143" s="147"/>
      <c r="L143" s="147"/>
      <c r="M143" s="147"/>
      <c r="N143" s="147"/>
    </row>
    <row r="144" spans="2:14" s="151" customFormat="1" ht="18.75">
      <c r="B144" s="195"/>
      <c r="C144" s="147"/>
      <c r="D144" s="147"/>
      <c r="E144" s="147"/>
      <c r="F144" s="147"/>
      <c r="G144" s="147"/>
      <c r="H144" s="147"/>
      <c r="I144" s="147"/>
      <c r="J144" s="147"/>
      <c r="K144" s="147"/>
      <c r="L144" s="147"/>
      <c r="M144" s="147"/>
      <c r="N144" s="147"/>
    </row>
    <row r="145" spans="2:45" s="153" customFormat="1" ht="18.75">
      <c r="B145" s="196"/>
      <c r="C145" s="147"/>
      <c r="D145" s="147"/>
      <c r="E145" s="147"/>
      <c r="F145" s="147"/>
      <c r="G145" s="147"/>
      <c r="H145" s="147"/>
      <c r="I145" s="147"/>
      <c r="J145" s="147"/>
      <c r="K145" s="148"/>
      <c r="L145" s="148"/>
      <c r="M145" s="148"/>
      <c r="N145" s="148"/>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row>
    <row r="147" spans="3:8" ht="18.75">
      <c r="C147" s="155"/>
      <c r="D147" s="155"/>
      <c r="E147" s="155"/>
      <c r="F147" s="155"/>
      <c r="G147" s="152"/>
      <c r="H147" s="152"/>
    </row>
    <row r="149" spans="3:8" ht="18.75">
      <c r="C149" s="155"/>
      <c r="D149" s="155"/>
      <c r="E149" s="155"/>
      <c r="F149" s="155"/>
      <c r="G149" s="155"/>
      <c r="H149" s="155"/>
    </row>
    <row r="166" spans="2:14" s="151" customFormat="1" ht="18.75">
      <c r="B166" s="195"/>
      <c r="C166" s="148"/>
      <c r="D166" s="148"/>
      <c r="E166" s="148"/>
      <c r="F166" s="148"/>
      <c r="G166" s="148"/>
      <c r="H166" s="148"/>
      <c r="I166" s="147"/>
      <c r="J166" s="147"/>
      <c r="K166" s="147"/>
      <c r="L166" s="147"/>
      <c r="M166" s="147"/>
      <c r="N166" s="147"/>
    </row>
    <row r="168" spans="3:8" ht="18.75">
      <c r="C168" s="155"/>
      <c r="D168" s="155"/>
      <c r="E168" s="155"/>
      <c r="F168" s="155"/>
      <c r="G168" s="155"/>
      <c r="H168" s="155"/>
    </row>
    <row r="170" spans="2:14" s="151" customFormat="1" ht="18.75">
      <c r="B170" s="195"/>
      <c r="C170" s="148"/>
      <c r="D170" s="148"/>
      <c r="E170" s="148"/>
      <c r="F170" s="148"/>
      <c r="G170" s="148"/>
      <c r="H170" s="148"/>
      <c r="I170" s="147"/>
      <c r="J170" s="147"/>
      <c r="K170" s="147"/>
      <c r="L170" s="147"/>
      <c r="M170" s="147"/>
      <c r="N170" s="147"/>
    </row>
    <row r="173" spans="2:14" s="151" customFormat="1" ht="18.75">
      <c r="B173" s="195"/>
      <c r="C173" s="148"/>
      <c r="D173" s="148"/>
      <c r="E173" s="148"/>
      <c r="F173" s="148"/>
      <c r="G173" s="148"/>
      <c r="H173" s="148"/>
      <c r="I173" s="147"/>
      <c r="J173" s="147"/>
      <c r="K173" s="147"/>
      <c r="L173" s="147"/>
      <c r="M173" s="147"/>
      <c r="N173" s="147"/>
    </row>
    <row r="174" spans="2:14" s="151" customFormat="1" ht="18.75">
      <c r="B174" s="195"/>
      <c r="C174" s="148"/>
      <c r="D174" s="148"/>
      <c r="E174" s="148"/>
      <c r="F174" s="148"/>
      <c r="G174" s="148"/>
      <c r="H174" s="148"/>
      <c r="I174" s="147"/>
      <c r="J174" s="147"/>
      <c r="K174" s="147"/>
      <c r="L174" s="147"/>
      <c r="M174" s="147"/>
      <c r="N174" s="147"/>
    </row>
    <row r="175" spans="2:14" s="151" customFormat="1" ht="18.75">
      <c r="B175" s="195"/>
      <c r="C175" s="148"/>
      <c r="D175" s="148"/>
      <c r="E175" s="148"/>
      <c r="F175" s="148"/>
      <c r="G175" s="148"/>
      <c r="H175" s="148"/>
      <c r="I175" s="147"/>
      <c r="J175" s="147"/>
      <c r="K175" s="147"/>
      <c r="L175" s="147"/>
      <c r="M175" s="147"/>
      <c r="N175" s="147"/>
    </row>
    <row r="176" spans="2:14" s="151" customFormat="1" ht="18.75">
      <c r="B176" s="195"/>
      <c r="C176" s="148"/>
      <c r="D176" s="148"/>
      <c r="E176" s="148"/>
      <c r="F176" s="148"/>
      <c r="G176" s="148"/>
      <c r="H176" s="148"/>
      <c r="I176" s="147"/>
      <c r="J176" s="147"/>
      <c r="K176" s="147"/>
      <c r="L176" s="147"/>
      <c r="M176" s="147"/>
      <c r="N176" s="147"/>
    </row>
    <row r="177" spans="2:14" s="151" customFormat="1" ht="18.75">
      <c r="B177" s="195"/>
      <c r="C177" s="148"/>
      <c r="D177" s="148"/>
      <c r="E177" s="148"/>
      <c r="F177" s="148"/>
      <c r="G177" s="148"/>
      <c r="H177" s="148"/>
      <c r="I177" s="147"/>
      <c r="J177" s="147"/>
      <c r="K177" s="147"/>
      <c r="L177" s="147"/>
      <c r="M177" s="147"/>
      <c r="N177" s="147"/>
    </row>
    <row r="178" spans="2:14" s="151" customFormat="1" ht="18.75">
      <c r="B178" s="195"/>
      <c r="C178" s="148"/>
      <c r="D178" s="148"/>
      <c r="E178" s="148"/>
      <c r="F178" s="148"/>
      <c r="G178" s="148"/>
      <c r="H178" s="148"/>
      <c r="I178" s="147"/>
      <c r="J178" s="147"/>
      <c r="K178" s="147"/>
      <c r="L178" s="147"/>
      <c r="M178" s="147"/>
      <c r="N178" s="147"/>
    </row>
    <row r="179" spans="2:14" s="151" customFormat="1" ht="18.75">
      <c r="B179" s="195"/>
      <c r="C179" s="148"/>
      <c r="D179" s="148"/>
      <c r="E179" s="148"/>
      <c r="F179" s="148"/>
      <c r="G179" s="148"/>
      <c r="H179" s="148"/>
      <c r="I179" s="147"/>
      <c r="J179" s="147"/>
      <c r="K179" s="147"/>
      <c r="L179" s="147"/>
      <c r="M179" s="147"/>
      <c r="N179" s="147"/>
    </row>
    <row r="183" spans="2:14" s="151" customFormat="1" ht="18.75">
      <c r="B183" s="195"/>
      <c r="C183" s="148"/>
      <c r="D183" s="148"/>
      <c r="E183" s="148"/>
      <c r="F183" s="148"/>
      <c r="G183" s="148"/>
      <c r="H183" s="148"/>
      <c r="I183" s="147"/>
      <c r="J183" s="147"/>
      <c r="K183" s="147"/>
      <c r="L183" s="147"/>
      <c r="M183" s="147"/>
      <c r="N183" s="147"/>
    </row>
    <row r="184" spans="2:14" s="151" customFormat="1" ht="18.75">
      <c r="B184" s="195"/>
      <c r="C184" s="148"/>
      <c r="D184" s="148"/>
      <c r="E184" s="148"/>
      <c r="F184" s="148"/>
      <c r="G184" s="148"/>
      <c r="H184" s="148"/>
      <c r="I184" s="147"/>
      <c r="J184" s="147"/>
      <c r="K184" s="147"/>
      <c r="L184" s="147"/>
      <c r="M184" s="147"/>
      <c r="N184" s="147"/>
    </row>
    <row r="185" spans="2:14" s="151" customFormat="1" ht="18.75">
      <c r="B185" s="195"/>
      <c r="C185" s="148"/>
      <c r="D185" s="148"/>
      <c r="E185" s="148"/>
      <c r="F185" s="148"/>
      <c r="G185" s="148"/>
      <c r="H185" s="148"/>
      <c r="I185" s="147"/>
      <c r="J185" s="147"/>
      <c r="K185" s="147"/>
      <c r="L185" s="147"/>
      <c r="M185" s="147"/>
      <c r="N185" s="147"/>
    </row>
  </sheetData>
  <mergeCells count="4">
    <mergeCell ref="I4:J4"/>
    <mergeCell ref="C4:D4"/>
    <mergeCell ref="E4:F4"/>
    <mergeCell ref="G4:H4"/>
  </mergeCells>
  <printOptions/>
  <pageMargins left="0.25" right="0.25" top="0.57" bottom="0.5" header="0.5" footer="0.5"/>
  <pageSetup fitToHeight="1" fitToWidth="1" horizontalDpi="300" verticalDpi="300" orientation="portrait" paperSize="8" scale="31" r:id="rId1"/>
  <colBreaks count="1" manualBreakCount="1">
    <brk id="10"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 Morgan Chase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u591776</dc:creator>
  <cp:keywords/>
  <dc:description/>
  <cp:lastModifiedBy>u312602</cp:lastModifiedBy>
  <cp:lastPrinted>2004-11-22T05:27:17Z</cp:lastPrinted>
  <dcterms:created xsi:type="dcterms:W3CDTF">2004-10-19T14:34:03Z</dcterms:created>
  <dcterms:modified xsi:type="dcterms:W3CDTF">2004-11-22T06:29:50Z</dcterms:modified>
  <cp:category/>
  <cp:version/>
  <cp:contentType/>
  <cp:contentStatus/>
</cp:coreProperties>
</file>